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lidad6\Desktop\Gestion documental\Archivos Codificados\Sistemas  (Carpeta Fisica 72)\FORMATO\"/>
    </mc:Choice>
  </mc:AlternateContent>
  <bookViews>
    <workbookView xWindow="0" yWindow="0" windowWidth="21600" windowHeight="9030"/>
  </bookViews>
  <sheets>
    <sheet name="PLAN DE CAPACITACIÓN ANUAL " sheetId="1" r:id="rId1"/>
    <sheet name="ENFERMERIA" sheetId="2" state="hidden" r:id="rId2"/>
    <sheet name="SUBGERENCIA COMUNITARIA" sheetId="3" state="hidden" r:id="rId3"/>
    <sheet name="CRONOGRAMA" sheetId="4" state="hidden" r:id="rId4"/>
  </sheets>
  <calcPr calcId="162913"/>
  <extLst>
    <ext uri="GoogleSheetsCustomDataVersion1">
      <go:sheetsCustomData xmlns:go="http://customooxmlschemas.google.com/" r:id="rId8" roundtripDataSignature="AMtx7mhYRyLX9d9NEwYMtsQMqEVw9kfA4A=="/>
    </ext>
  </extLst>
</workbook>
</file>

<file path=xl/calcChain.xml><?xml version="1.0" encoding="utf-8"?>
<calcChain xmlns="http://schemas.openxmlformats.org/spreadsheetml/2006/main">
  <c r="AC10" i="1" l="1"/>
  <c r="AD10" i="1" s="1"/>
  <c r="AE10" i="1" s="1"/>
  <c r="AC11" i="1"/>
  <c r="AD11" i="1" s="1"/>
  <c r="AE11" i="1" s="1"/>
  <c r="AC12" i="1"/>
  <c r="AD12" i="1" s="1"/>
  <c r="AE12" i="1" s="1"/>
  <c r="AC13" i="1"/>
  <c r="AD13" i="1" s="1"/>
  <c r="AE13" i="1" s="1"/>
  <c r="B36" i="4"/>
  <c r="A36" i="4"/>
  <c r="B35" i="4"/>
  <c r="A35" i="4"/>
  <c r="B34" i="4"/>
  <c r="A34" i="4"/>
  <c r="B33" i="4"/>
  <c r="A33" i="4"/>
  <c r="B32" i="4"/>
  <c r="A32" i="4"/>
  <c r="B31" i="4"/>
  <c r="A31" i="4"/>
  <c r="B30" i="4"/>
  <c r="A30" i="4"/>
  <c r="B29" i="4"/>
  <c r="A29" i="4"/>
  <c r="B28" i="4"/>
  <c r="A28" i="4"/>
  <c r="B27" i="4"/>
  <c r="A27" i="4"/>
  <c r="B26" i="4"/>
  <c r="A26" i="4"/>
  <c r="B25" i="4"/>
  <c r="A25" i="4"/>
  <c r="B24" i="4"/>
  <c r="A24" i="4"/>
  <c r="B23" i="4"/>
  <c r="A23" i="4"/>
  <c r="B22" i="4"/>
  <c r="A22" i="4"/>
  <c r="B21" i="4"/>
  <c r="A21" i="4"/>
  <c r="B20" i="4"/>
  <c r="A20" i="4"/>
  <c r="B19" i="4"/>
  <c r="A19" i="4"/>
  <c r="B18" i="4"/>
  <c r="A18" i="4"/>
  <c r="B17" i="4"/>
  <c r="A17" i="4"/>
  <c r="B16" i="4"/>
  <c r="A16" i="4"/>
  <c r="B15" i="4"/>
  <c r="A15" i="4"/>
  <c r="B3" i="4"/>
  <c r="A3" i="4"/>
  <c r="AA16" i="1"/>
  <c r="Y16" i="1"/>
  <c r="W16" i="1"/>
  <c r="U16" i="1"/>
  <c r="S16" i="1"/>
  <c r="Q16" i="1"/>
  <c r="O16" i="1"/>
  <c r="M16" i="1"/>
  <c r="K16" i="1"/>
  <c r="I16" i="1"/>
  <c r="G16" i="1"/>
  <c r="E16" i="1"/>
  <c r="AA15" i="1"/>
  <c r="Y15" i="1"/>
  <c r="W15" i="1"/>
  <c r="U15" i="1"/>
  <c r="U18" i="1" s="1"/>
  <c r="S15" i="1"/>
  <c r="S18" i="1" s="1"/>
  <c r="Q15" i="1"/>
  <c r="O15" i="1"/>
  <c r="M15" i="1"/>
  <c r="M18" i="1" s="1"/>
  <c r="K15" i="1"/>
  <c r="K18" i="1" s="1"/>
  <c r="I15" i="1"/>
  <c r="G15" i="1"/>
  <c r="E15" i="1"/>
  <c r="E18" i="1" s="1"/>
  <c r="AD9" i="1"/>
  <c r="AE9" i="1" s="1"/>
  <c r="AC9" i="1"/>
  <c r="Q18" i="1" l="1"/>
  <c r="Y18" i="1"/>
  <c r="I18" i="1"/>
  <c r="G18" i="1"/>
  <c r="O18" i="1"/>
  <c r="W18" i="1"/>
  <c r="AA18" i="1"/>
  <c r="K19" i="1"/>
  <c r="AC16" i="1"/>
  <c r="Q19" i="1"/>
  <c r="AC15" i="1"/>
  <c r="W19" i="1"/>
  <c r="E19" i="1"/>
  <c r="AC18" i="1" l="1"/>
  <c r="AH16" i="1" s="1"/>
  <c r="AF15" i="1"/>
</calcChain>
</file>

<file path=xl/sharedStrings.xml><?xml version="1.0" encoding="utf-8"?>
<sst xmlns="http://schemas.openxmlformats.org/spreadsheetml/2006/main" count="241" uniqueCount="115">
  <si>
    <t>CÓDIGO</t>
  </si>
  <si>
    <t>PLAN DE TRATAMIENTO DE RIESGOS DE SEGURIDAD Y PRIVACIDAD DE LA INFORMACION 
Anexo1: CRONOGRAMA</t>
  </si>
  <si>
    <t>VERSIÓN</t>
  </si>
  <si>
    <t>VIGENCIA</t>
  </si>
  <si>
    <t>ACTIVIDADES</t>
  </si>
  <si>
    <t>TRIMESTRE I</t>
  </si>
  <si>
    <t>TRIMESTRE II</t>
  </si>
  <si>
    <t>TRIMESTRE III</t>
  </si>
  <si>
    <t>TRIMESTRE IV</t>
  </si>
  <si>
    <t>Consolidado</t>
  </si>
  <si>
    <t>Responsable</t>
  </si>
  <si>
    <t xml:space="preserve">Evidencias 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</si>
  <si>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</si>
  <si>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</si>
  <si>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</si>
  <si>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</si>
  <si>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</si>
  <si>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</si>
  <si>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</si>
  <si>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</si>
  <si>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</si>
  <si>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</si>
  <si>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</si>
  <si>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</si>
  <si>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</t>
  </si>
  <si>
    <t>E</t>
  </si>
  <si>
    <t>% Cumplimiento</t>
  </si>
  <si>
    <t>ÁREA</t>
  </si>
  <si>
    <t>ACTIVIDAD</t>
  </si>
  <si>
    <t>SISTEMAS</t>
  </si>
  <si>
    <t>1. Actualizar y socializar la politica de copias de seguridad a los lideres y responsables de procesos institucionales</t>
  </si>
  <si>
    <t>REFENTE TICS</t>
  </si>
  <si>
    <t>2. Actualizar, clasificar y priorizar los riesgos identificados en cada proceso.</t>
  </si>
  <si>
    <t>p</t>
  </si>
  <si>
    <t>Control de avance</t>
  </si>
  <si>
    <t>CUMPLIMIENTO</t>
  </si>
  <si>
    <t>Programado</t>
  </si>
  <si>
    <t>N° act Programadas</t>
  </si>
  <si>
    <t>% promedio de cumplimiento de actividades desarrolladas en el año</t>
  </si>
  <si>
    <t>Ejecutado</t>
  </si>
  <si>
    <t>N° act Ejecutadas</t>
  </si>
  <si>
    <t xml:space="preserve">META CORTE </t>
  </si>
  <si>
    <t>%</t>
  </si>
  <si>
    <t>Grado de cumplimiento de la Herramienta SIG del Centro de Trabajo</t>
  </si>
  <si>
    <t xml:space="preserve">Análisis Trimestral </t>
  </si>
  <si>
    <t xml:space="preserve">Plan de Acción / Observación </t>
  </si>
  <si>
    <t xml:space="preserve">Responsable </t>
  </si>
  <si>
    <t>Fecha</t>
  </si>
  <si>
    <t xml:space="preserve">P Programado </t>
  </si>
  <si>
    <t xml:space="preserve">E ejecutado </t>
  </si>
  <si>
    <t>PROGRAMACION DE CAPACITACION PERSONAL DE ENFERMERIA 2018</t>
  </si>
  <si>
    <t xml:space="preserve">FEBRERO </t>
  </si>
  <si>
    <t>PROTOCOLO DE ENTREGA Y RECIBO DE TURNO</t>
  </si>
  <si>
    <t>MARZO</t>
  </si>
  <si>
    <t xml:space="preserve">PROTOCOLO PARA VENOPUNCIÓN </t>
  </si>
  <si>
    <t>ABRIL</t>
  </si>
  <si>
    <t>PROTOCOLO TOMA DE SIGNOS VITALES</t>
  </si>
  <si>
    <t>MAYO</t>
  </si>
  <si>
    <t>PROTOCOLO DE PASO DE SONDA VESICAL Y NASOGASTRICA</t>
  </si>
  <si>
    <t>JUNIO</t>
  </si>
  <si>
    <t>PROTOCOLO DE ADMINISTRACION DE MEDICAMENTOS</t>
  </si>
  <si>
    <t>JULIO</t>
  </si>
  <si>
    <t>PROTOCOLO PARA INMOVILIZACIONES Y PREPARACION PAR LA TOMA DE AYUDAS DIAGNOSTICAS</t>
  </si>
  <si>
    <t>AGOSTO</t>
  </si>
  <si>
    <t>PROTOCOLO PARA CONTROL DE LIQUIDOS  ADMINISTRADOS Y ELIMINADOS</t>
  </si>
  <si>
    <t>SEPTIEMBRE</t>
  </si>
  <si>
    <t>PROTOCOLO DE MANEJO DEL CARRO DE PARO</t>
  </si>
  <si>
    <t>OCTUBRE</t>
  </si>
  <si>
    <t>CONSENTIMIENTOS INFORMADOS Y RECOMENDACIONES DE ENFERMERIA</t>
  </si>
  <si>
    <t>NOVIEMBRE</t>
  </si>
  <si>
    <t>PROTOCOLO DE PLANES DE CUIDADOS</t>
  </si>
  <si>
    <t>DICIEMBRE</t>
  </si>
  <si>
    <t>PROCEDIMIENTO DE CUSTODIA DE PERTENENCIAS DE LOS PACIENTES</t>
  </si>
  <si>
    <t>CAPACITACIONES A AUXILIARES DE ENFERMERIA CENTROS Y PUESTOS DE SALUD VIGENCIA 2018</t>
  </si>
  <si>
    <t>PERFIL</t>
  </si>
  <si>
    <t xml:space="preserve">FECHA </t>
  </si>
  <si>
    <t>HORA</t>
  </si>
  <si>
    <t xml:space="preserve">LUGAR </t>
  </si>
  <si>
    <t xml:space="preserve">TEMAS </t>
  </si>
  <si>
    <t>AUXILIARES DE ENFERMERIA</t>
  </si>
  <si>
    <t xml:space="preserve">3:00 PM - 5:00 PM </t>
  </si>
  <si>
    <t>AUDITORIO HMGY TERCER PISO</t>
  </si>
  <si>
    <t>IAMI- SEGURIDAD DEL PACIENTE</t>
  </si>
  <si>
    <t>IAMI-HUMANIZACION</t>
  </si>
  <si>
    <t>IAMI-SSR</t>
  </si>
  <si>
    <t>IAMI-CRONICOS-CYD</t>
  </si>
  <si>
    <t>IAMI-PAI</t>
  </si>
  <si>
    <t>IAMI-SEGURIDAD DEL PACIENTE</t>
  </si>
  <si>
    <t>CRONOGRAMA DE CAPACITACIONES A PROFESIONALES CENTROS Y PUESTOS DE SALUD VIGENCIA 2018</t>
  </si>
  <si>
    <t xml:space="preserve">PROFESIONALES </t>
  </si>
  <si>
    <t xml:space="preserve">MEDICOS Y ENFERMERAS </t>
  </si>
  <si>
    <t xml:space="preserve">8:00 AM - 12:00 PM </t>
  </si>
  <si>
    <t xml:space="preserve">Auditorio HMGY tercer piso </t>
  </si>
  <si>
    <t xml:space="preserve">8. MANEJO DE INSULINAS                                                 9. AlLIMENTACION COMPLEMENTARIA                            VIGILANCIA EPIDEMIOLOGICA (NOTIFICACION OBLIGATORIA)                                                        SEGURIDAD PACIENTE                                                                IAMII   </t>
  </si>
  <si>
    <t xml:space="preserve">IAMI                                                               SOCIALIZACION GUIA TB                                                        MAL NUTRICION                                                                                   PROGRAMA CYD, AGUDEZA VISUAL,                                                 HUMANIZACION                                                                SEGURIDAD PACIENTE </t>
  </si>
  <si>
    <t xml:space="preserve">IAMII                                                                       SEGURIDAD AL PACIENTE                    ACTUALIZACION DE GUIAS SSR      TECNOVIGILANCIA       </t>
  </si>
  <si>
    <t>GUIA PLANIFICACION (ASESORIA VIH METODOS ANTICONCEPTIVOS)                                                          IAMII                                                                                   ACTUALIZACION DE GUIAS                            CIRCULAR 016</t>
  </si>
  <si>
    <t xml:space="preserve">GUIA TOMA DE CITOLOGIA CERVICO UTERINA IAMII                                                                          CLASIFICACION DE RESIDUOS HOSPITALARIOS </t>
  </si>
  <si>
    <t>SOCIALIZACION GUIA DE JOVEN                       SEGURIDAD DEL PACIENTE                                            IAMII                                                               SOCIALIZACION RIAS</t>
  </si>
  <si>
    <t xml:space="preserve">ÁREA </t>
  </si>
  <si>
    <t xml:space="preserve">ACTIVIDAD </t>
  </si>
  <si>
    <t xml:space="preserve">HORARIO </t>
  </si>
  <si>
    <t xml:space="preserve">MES </t>
  </si>
  <si>
    <t xml:space="preserve">DIA </t>
  </si>
  <si>
    <t xml:space="preserve">8:00 AM- 12:30 M </t>
  </si>
  <si>
    <t xml:space="preserve">ENERO </t>
  </si>
  <si>
    <t xml:space="preserve">AUDITORIO 3 PISO HOSPITAL </t>
  </si>
  <si>
    <t>3.Copias de Seguridad en NAS</t>
  </si>
  <si>
    <t>4.Poitica de tratamiento  de Datos ,copias de seguridad diferenciales cada 3horas</t>
  </si>
  <si>
    <t xml:space="preserve">5.Exportacion a copia de seguridad ha servidor externo, </t>
  </si>
  <si>
    <t>00</t>
  </si>
  <si>
    <t>PROCESO: GERENCIA DE LA INFORMACION</t>
  </si>
  <si>
    <t xml:space="preserve"> ACTIVIDADES PLAN DE TRATAMIENTO DE RIESGOS DE SEGURIDAD Y PRIVACIDAD DE LA INFORMACION  2023</t>
  </si>
  <si>
    <t>SIS_FTO_04</t>
  </si>
  <si>
    <t>31/01/2023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</si>
</sst>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[$-F800]dddd\,\ mmmm\ dd\,\ yyyy"/>
  </numFmts>
  <fonts count="16">
    <font>
      <sz val="11"/>
      <color theme="1"/>
      <name val="Calibri"/>
      <scheme val="minor"/>
    </font>
    <font>
      <sz val="10"/>
      <color theme="1"/>
      <name val="Arial"/>
      <family val="2"/>
    </font>
    <font>
      <sz val="11"/>
      <name val="Calibri"/>
      <family val="2"/>
    </font>
    <font>
      <b/>
      <sz val="10"/>
      <color theme="1"/>
      <name val="Ge inspira"/>
    </font>
    <font>
      <sz val="11"/>
      <color rgb="FF2A2A2A"/>
      <name val="Arial"/>
      <family val="2"/>
    </font>
    <font>
      <sz val="11"/>
      <color theme="1"/>
      <name val="Arial"/>
      <family val="2"/>
    </font>
    <font>
      <sz val="10"/>
      <color theme="1"/>
      <name val="Ge inspira"/>
    </font>
    <font>
      <b/>
      <sz val="10"/>
      <color theme="1"/>
      <name val="Arial"/>
      <family val="2"/>
    </font>
    <font>
      <b/>
      <sz val="11"/>
      <color rgb="FF000000"/>
      <name val="Calibri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DEEAF6"/>
        <bgColor rgb="FFDEEAF6"/>
      </patternFill>
    </fill>
    <fill>
      <patternFill patternType="solid">
        <fgColor rgb="FF9CC2E5"/>
        <bgColor rgb="FF9CC2E5"/>
      </patternFill>
    </fill>
    <fill>
      <patternFill patternType="solid">
        <fgColor rgb="FFF2F2F2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548135"/>
        <bgColor rgb="FF548135"/>
      </patternFill>
    </fill>
    <fill>
      <patternFill patternType="solid">
        <fgColor rgb="FFD8D8D8"/>
        <bgColor rgb="FFD8D8D8"/>
      </patternFill>
    </fill>
    <fill>
      <patternFill patternType="solid">
        <fgColor rgb="FF8EAADB"/>
        <bgColor rgb="FF8EAADB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theme="0"/>
      </patternFill>
    </fill>
    <fill>
      <patternFill patternType="solid">
        <fgColor rgb="FFC5E0B3"/>
        <bgColor rgb="FFC5E0B3"/>
      </patternFill>
    </fill>
  </fills>
  <borders count="7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67">
    <xf numFmtId="0" fontId="0" fillId="0" borderId="0" xfId="0" applyFont="1" applyAlignment="1"/>
    <xf numFmtId="0" fontId="1" fillId="0" borderId="0" xfId="0" applyFont="1" applyAlignment="1">
      <alignment vertical="center"/>
    </xf>
    <xf numFmtId="9" fontId="1" fillId="0" borderId="0" xfId="0" applyNumberFormat="1" applyFont="1" applyAlignment="1">
      <alignment vertical="center"/>
    </xf>
    <xf numFmtId="0" fontId="7" fillId="4" borderId="38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9" fontId="1" fillId="0" borderId="15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7" fillId="2" borderId="46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9" fontId="7" fillId="7" borderId="6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5" borderId="49" xfId="0" applyFont="1" applyFill="1" applyBorder="1" applyAlignment="1">
      <alignment horizontal="center" vertical="center" wrapText="1"/>
    </xf>
    <xf numFmtId="0" fontId="1" fillId="5" borderId="50" xfId="0" applyFont="1" applyFill="1" applyBorder="1" applyAlignment="1">
      <alignment horizontal="center" vertical="center" wrapText="1"/>
    </xf>
    <xf numFmtId="0" fontId="1" fillId="5" borderId="51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/>
    </xf>
    <xf numFmtId="15" fontId="6" fillId="0" borderId="6" xfId="0" applyNumberFormat="1" applyFont="1" applyBorder="1" applyAlignment="1">
      <alignment horizontal="center" vertical="center"/>
    </xf>
    <xf numFmtId="0" fontId="1" fillId="9" borderId="6" xfId="0" applyFont="1" applyFill="1" applyBorder="1" applyAlignment="1">
      <alignment horizontal="center" vertical="center" wrapText="1"/>
    </xf>
    <xf numFmtId="0" fontId="1" fillId="10" borderId="6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9" fontId="1" fillId="0" borderId="4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55" xfId="0" applyFont="1" applyBorder="1" applyAlignment="1">
      <alignment horizontal="center"/>
    </xf>
    <xf numFmtId="0" fontId="12" fillId="0" borderId="56" xfId="0" applyFont="1" applyBorder="1" applyAlignment="1">
      <alignment horizontal="center"/>
    </xf>
    <xf numFmtId="0" fontId="12" fillId="0" borderId="57" xfId="0" applyFont="1" applyBorder="1"/>
    <xf numFmtId="0" fontId="12" fillId="0" borderId="58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9" xfId="0" applyFont="1" applyBorder="1"/>
    <xf numFmtId="0" fontId="12" fillId="0" borderId="42" xfId="0" applyFont="1" applyBorder="1" applyAlignment="1">
      <alignment horizontal="center"/>
    </xf>
    <xf numFmtId="0" fontId="12" fillId="0" borderId="60" xfId="0" applyFont="1" applyBorder="1" applyAlignment="1">
      <alignment horizontal="center"/>
    </xf>
    <xf numFmtId="0" fontId="12" fillId="0" borderId="61" xfId="0" applyFont="1" applyBorder="1"/>
    <xf numFmtId="0" fontId="13" fillId="11" borderId="62" xfId="0" applyFont="1" applyFill="1" applyBorder="1" applyAlignment="1">
      <alignment vertical="center"/>
    </xf>
    <xf numFmtId="0" fontId="13" fillId="11" borderId="63" xfId="0" applyFont="1" applyFill="1" applyBorder="1" applyAlignment="1">
      <alignment vertical="center"/>
    </xf>
    <xf numFmtId="0" fontId="13" fillId="11" borderId="64" xfId="0" applyFont="1" applyFill="1" applyBorder="1" applyAlignment="1">
      <alignment vertical="center"/>
    </xf>
    <xf numFmtId="0" fontId="13" fillId="11" borderId="65" xfId="0" applyFont="1" applyFill="1" applyBorder="1" applyAlignment="1">
      <alignment vertical="center"/>
    </xf>
    <xf numFmtId="0" fontId="14" fillId="11" borderId="70" xfId="0" applyFont="1" applyFill="1" applyBorder="1" applyAlignment="1">
      <alignment horizontal="center" vertical="center"/>
    </xf>
    <xf numFmtId="18" fontId="12" fillId="11" borderId="71" xfId="0" applyNumberFormat="1" applyFont="1" applyFill="1" applyBorder="1" applyAlignment="1">
      <alignment horizontal="center" vertical="center" wrapText="1"/>
    </xf>
    <xf numFmtId="0" fontId="13" fillId="3" borderId="62" xfId="0" applyFont="1" applyFill="1" applyBorder="1" applyAlignment="1">
      <alignment vertical="center"/>
    </xf>
    <xf numFmtId="0" fontId="13" fillId="3" borderId="63" xfId="0" applyFont="1" applyFill="1" applyBorder="1" applyAlignment="1">
      <alignment vertical="center"/>
    </xf>
    <xf numFmtId="0" fontId="13" fillId="3" borderId="64" xfId="0" applyFont="1" applyFill="1" applyBorder="1" applyAlignment="1">
      <alignment vertical="center"/>
    </xf>
    <xf numFmtId="0" fontId="13" fillId="3" borderId="65" xfId="0" applyFont="1" applyFill="1" applyBorder="1" applyAlignment="1">
      <alignment vertical="center"/>
    </xf>
    <xf numFmtId="0" fontId="14" fillId="11" borderId="71" xfId="0" applyFont="1" applyFill="1" applyBorder="1" applyAlignment="1">
      <alignment horizontal="center"/>
    </xf>
    <xf numFmtId="18" fontId="15" fillId="11" borderId="71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14" fillId="10" borderId="6" xfId="0" applyFont="1" applyFill="1" applyBorder="1" applyAlignment="1">
      <alignment horizontal="center" vertical="center"/>
    </xf>
    <xf numFmtId="165" fontId="12" fillId="0" borderId="6" xfId="0" applyNumberFormat="1" applyFont="1" applyBorder="1"/>
    <xf numFmtId="0" fontId="12" fillId="0" borderId="6" xfId="0" applyFont="1" applyBorder="1"/>
    <xf numFmtId="0" fontId="14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0" fillId="0" borderId="0" xfId="0" applyFont="1" applyAlignment="1"/>
    <xf numFmtId="0" fontId="1" fillId="0" borderId="3" xfId="0" applyFont="1" applyBorder="1" applyAlignment="1">
      <alignment horizontal="left" vertical="center" wrapText="1"/>
    </xf>
    <xf numFmtId="0" fontId="2" fillId="0" borderId="4" xfId="0" applyFont="1" applyBorder="1"/>
    <xf numFmtId="0" fontId="2" fillId="0" borderId="5" xfId="0" applyFont="1" applyBorder="1"/>
    <xf numFmtId="0" fontId="1" fillId="0" borderId="3" xfId="0" applyFont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/>
    <xf numFmtId="9" fontId="1" fillId="5" borderId="3" xfId="0" applyNumberFormat="1" applyFont="1" applyFill="1" applyBorder="1" applyAlignment="1">
      <alignment horizontal="center" vertical="center"/>
    </xf>
    <xf numFmtId="9" fontId="7" fillId="8" borderId="3" xfId="0" applyNumberFormat="1" applyFont="1" applyFill="1" applyBorder="1" applyAlignment="1">
      <alignment horizontal="center" vertical="center"/>
    </xf>
    <xf numFmtId="1" fontId="7" fillId="5" borderId="3" xfId="0" applyNumberFormat="1" applyFont="1" applyFill="1" applyBorder="1" applyAlignment="1">
      <alignment horizontal="center" vertical="center"/>
    </xf>
    <xf numFmtId="1" fontId="6" fillId="0" borderId="3" xfId="0" applyNumberFormat="1" applyFont="1" applyBorder="1" applyAlignment="1">
      <alignment horizontal="left" vertical="center" wrapText="1"/>
    </xf>
    <xf numFmtId="1" fontId="6" fillId="0" borderId="3" xfId="0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/>
    </xf>
    <xf numFmtId="9" fontId="1" fillId="6" borderId="3" xfId="0" applyNumberFormat="1" applyFont="1" applyFill="1" applyBorder="1" applyAlignment="1">
      <alignment horizontal="center" vertical="center"/>
    </xf>
    <xf numFmtId="0" fontId="7" fillId="4" borderId="39" xfId="0" applyFont="1" applyFill="1" applyBorder="1" applyAlignment="1">
      <alignment horizontal="center" vertical="center"/>
    </xf>
    <xf numFmtId="0" fontId="2" fillId="0" borderId="40" xfId="0" applyFont="1" applyBorder="1"/>
    <xf numFmtId="0" fontId="2" fillId="0" borderId="41" xfId="0" applyFont="1" applyBorder="1"/>
    <xf numFmtId="0" fontId="8" fillId="0" borderId="2" xfId="0" applyFont="1" applyBorder="1" applyAlignment="1">
      <alignment horizontal="center" vertical="center"/>
    </xf>
    <xf numFmtId="0" fontId="2" fillId="0" borderId="8" xfId="0" applyFont="1" applyBorder="1"/>
    <xf numFmtId="0" fontId="1" fillId="0" borderId="3" xfId="0" applyFont="1" applyBorder="1" applyAlignment="1">
      <alignment horizontal="left" vertical="center"/>
    </xf>
    <xf numFmtId="0" fontId="7" fillId="5" borderId="1" xfId="0" applyFont="1" applyFill="1" applyBorder="1" applyAlignment="1">
      <alignment horizontal="center" vertical="center" wrapText="1"/>
    </xf>
    <xf numFmtId="0" fontId="2" fillId="0" borderId="9" xfId="0" applyFont="1" applyBorder="1"/>
    <xf numFmtId="0" fontId="2" fillId="0" borderId="2" xfId="0" applyFont="1" applyBorder="1"/>
    <xf numFmtId="0" fontId="0" fillId="0" borderId="0" xfId="0" applyFont="1" applyAlignment="1"/>
    <xf numFmtId="0" fontId="2" fillId="0" borderId="12" xfId="0" applyFont="1" applyBorder="1"/>
    <xf numFmtId="0" fontId="2" fillId="0" borderId="14" xfId="0" applyFont="1" applyBorder="1"/>
    <xf numFmtId="0" fontId="2" fillId="0" borderId="13" xfId="0" applyFont="1" applyBorder="1"/>
    <xf numFmtId="0" fontId="7" fillId="3" borderId="36" xfId="0" applyFont="1" applyFill="1" applyBorder="1" applyAlignment="1">
      <alignment horizontal="center" vertical="center"/>
    </xf>
    <xf numFmtId="0" fontId="2" fillId="0" borderId="42" xfId="0" applyFont="1" applyBorder="1"/>
    <xf numFmtId="0" fontId="7" fillId="3" borderId="10" xfId="0" applyFont="1" applyFill="1" applyBorder="1" applyAlignment="1">
      <alignment horizontal="center" vertical="center"/>
    </xf>
    <xf numFmtId="0" fontId="2" fillId="0" borderId="43" xfId="0" applyFont="1" applyBorder="1"/>
    <xf numFmtId="0" fontId="7" fillId="3" borderId="37" xfId="0" applyFont="1" applyFill="1" applyBorder="1" applyAlignment="1">
      <alignment horizontal="center" vertical="center"/>
    </xf>
    <xf numFmtId="0" fontId="2" fillId="0" borderId="44" xfId="0" applyFont="1" applyBorder="1"/>
    <xf numFmtId="9" fontId="6" fillId="0" borderId="3" xfId="0" applyNumberFormat="1" applyFont="1" applyBorder="1" applyAlignment="1">
      <alignment horizontal="center" vertical="center" wrapText="1"/>
    </xf>
    <xf numFmtId="9" fontId="1" fillId="0" borderId="3" xfId="0" applyNumberFormat="1" applyFont="1" applyBorder="1" applyAlignment="1">
      <alignment horizontal="center" vertical="center"/>
    </xf>
    <xf numFmtId="9" fontId="11" fillId="6" borderId="1" xfId="0" applyNumberFormat="1" applyFont="1" applyFill="1" applyBorder="1" applyAlignment="1">
      <alignment horizontal="center" vertical="center"/>
    </xf>
    <xf numFmtId="9" fontId="7" fillId="6" borderId="1" xfId="0" applyNumberFormat="1" applyFont="1" applyFill="1" applyBorder="1" applyAlignment="1">
      <alignment horizontal="center" vertical="center" wrapText="1"/>
    </xf>
    <xf numFmtId="9" fontId="7" fillId="5" borderId="3" xfId="0" applyNumberFormat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9" fontId="7" fillId="5" borderId="10" xfId="0" applyNumberFormat="1" applyFont="1" applyFill="1" applyBorder="1" applyAlignment="1">
      <alignment horizontal="center" vertical="center"/>
    </xf>
    <xf numFmtId="0" fontId="2" fillId="0" borderId="15" xfId="0" applyFont="1" applyBorder="1"/>
    <xf numFmtId="0" fontId="1" fillId="0" borderId="10" xfId="0" applyFont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2" fillId="0" borderId="32" xfId="0" applyFont="1" applyBorder="1"/>
    <xf numFmtId="0" fontId="2" fillId="0" borderId="45" xfId="0" applyFont="1" applyBorder="1"/>
    <xf numFmtId="0" fontId="7" fillId="3" borderId="37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2" fillId="0" borderId="29" xfId="0" applyFont="1" applyBorder="1"/>
    <xf numFmtId="0" fontId="7" fillId="3" borderId="2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2" fillId="0" borderId="18" xfId="0" applyFont="1" applyBorder="1"/>
    <xf numFmtId="0" fontId="7" fillId="3" borderId="19" xfId="0" applyFont="1" applyFill="1" applyBorder="1" applyAlignment="1">
      <alignment horizontal="center" vertical="center"/>
    </xf>
    <xf numFmtId="0" fontId="2" fillId="0" borderId="20" xfId="0" applyFont="1" applyBorder="1"/>
    <xf numFmtId="0" fontId="2" fillId="0" borderId="21" xfId="0" applyFont="1" applyBorder="1"/>
    <xf numFmtId="0" fontId="2" fillId="0" borderId="26" xfId="0" applyFont="1" applyBorder="1"/>
    <xf numFmtId="0" fontId="2" fillId="0" borderId="27" xfId="0" applyFont="1" applyBorder="1"/>
    <xf numFmtId="0" fontId="2" fillId="0" borderId="33" xfId="0" applyFont="1" applyBorder="1"/>
    <xf numFmtId="0" fontId="2" fillId="0" borderId="34" xfId="0" applyFont="1" applyBorder="1"/>
    <xf numFmtId="0" fontId="2" fillId="0" borderId="35" xfId="0" applyFont="1" applyBorder="1"/>
    <xf numFmtId="0" fontId="7" fillId="3" borderId="22" xfId="0" applyFont="1" applyFill="1" applyBorder="1" applyAlignment="1">
      <alignment horizontal="center" vertical="center"/>
    </xf>
    <xf numFmtId="0" fontId="2" fillId="0" borderId="23" xfId="0" applyFont="1" applyBorder="1"/>
    <xf numFmtId="0" fontId="2" fillId="0" borderId="24" xfId="0" applyFont="1" applyBorder="1"/>
    <xf numFmtId="0" fontId="2" fillId="0" borderId="11" xfId="0" applyFont="1" applyBorder="1"/>
    <xf numFmtId="0" fontId="2" fillId="0" borderId="30" xfId="0" applyFont="1" applyBorder="1"/>
    <xf numFmtId="0" fontId="2" fillId="0" borderId="31" xfId="0" applyFont="1" applyBorder="1"/>
    <xf numFmtId="0" fontId="7" fillId="3" borderId="25" xfId="0" applyFont="1" applyFill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2" fillId="0" borderId="53" xfId="0" applyFont="1" applyBorder="1"/>
    <xf numFmtId="0" fontId="2" fillId="0" borderId="54" xfId="0" applyFont="1" applyBorder="1"/>
    <xf numFmtId="0" fontId="13" fillId="3" borderId="75" xfId="0" applyFont="1" applyFill="1" applyBorder="1" applyAlignment="1">
      <alignment horizontal="center" vertical="center"/>
    </xf>
    <xf numFmtId="0" fontId="2" fillId="0" borderId="76" xfId="0" applyFont="1" applyBorder="1"/>
    <xf numFmtId="0" fontId="14" fillId="12" borderId="19" xfId="0" applyFont="1" applyFill="1" applyBorder="1" applyAlignment="1">
      <alignment horizontal="center" vertical="center" wrapText="1"/>
    </xf>
    <xf numFmtId="0" fontId="2" fillId="0" borderId="66" xfId="0" applyFont="1" applyBorder="1"/>
    <xf numFmtId="0" fontId="2" fillId="0" borderId="67" xfId="0" applyFont="1" applyBorder="1"/>
    <xf numFmtId="0" fontId="2" fillId="0" borderId="68" xfId="0" applyFont="1" applyBorder="1"/>
    <xf numFmtId="0" fontId="15" fillId="11" borderId="52" xfId="0" applyFont="1" applyFill="1" applyBorder="1" applyAlignment="1">
      <alignment horizontal="center" vertical="center" wrapText="1"/>
    </xf>
    <xf numFmtId="14" fontId="15" fillId="11" borderId="52" xfId="0" applyNumberFormat="1" applyFont="1" applyFill="1" applyBorder="1" applyAlignment="1">
      <alignment horizontal="center" vertical="center" wrapText="1"/>
    </xf>
    <xf numFmtId="0" fontId="15" fillId="11" borderId="52" xfId="0" applyFont="1" applyFill="1" applyBorder="1" applyAlignment="1">
      <alignment horizontal="center" vertical="center"/>
    </xf>
    <xf numFmtId="0" fontId="12" fillId="11" borderId="52" xfId="0" applyFont="1" applyFill="1" applyBorder="1" applyAlignment="1">
      <alignment horizontal="center" vertical="center" wrapText="1"/>
    </xf>
    <xf numFmtId="0" fontId="2" fillId="0" borderId="69" xfId="0" applyFont="1" applyBorder="1"/>
    <xf numFmtId="0" fontId="12" fillId="11" borderId="72" xfId="0" applyFont="1" applyFill="1" applyBorder="1" applyAlignment="1">
      <alignment horizontal="center" vertical="center" wrapText="1"/>
    </xf>
    <xf numFmtId="0" fontId="2" fillId="0" borderId="73" xfId="0" applyFont="1" applyBorder="1"/>
    <xf numFmtId="0" fontId="2" fillId="0" borderId="74" xfId="0" applyFont="1" applyBorder="1"/>
    <xf numFmtId="14" fontId="15" fillId="11" borderId="52" xfId="0" applyNumberFormat="1" applyFont="1" applyFill="1" applyBorder="1" applyAlignment="1">
      <alignment horizontal="center" vertical="center"/>
    </xf>
    <xf numFmtId="0" fontId="12" fillId="11" borderId="52" xfId="0" applyFont="1" applyFill="1" applyBorder="1" applyAlignment="1">
      <alignment horizontal="center" vertical="center"/>
    </xf>
    <xf numFmtId="0" fontId="13" fillId="12" borderId="19" xfId="0" applyFont="1" applyFill="1" applyBorder="1" applyAlignment="1">
      <alignment horizontal="center" vertical="center" wrapText="1"/>
    </xf>
    <xf numFmtId="0" fontId="14" fillId="11" borderId="52" xfId="0" applyFont="1" applyFill="1" applyBorder="1" applyAlignment="1">
      <alignment horizontal="center" vertical="center"/>
    </xf>
    <xf numFmtId="0" fontId="14" fillId="11" borderId="52" xfId="0" applyFont="1" applyFill="1" applyBorder="1" applyAlignment="1">
      <alignment horizontal="center"/>
    </xf>
    <xf numFmtId="0" fontId="14" fillId="11" borderId="77" xfId="0" applyFont="1" applyFill="1" applyBorder="1" applyAlignment="1">
      <alignment horizontal="center"/>
    </xf>
    <xf numFmtId="0" fontId="14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/>
    </xf>
    <xf numFmtId="49" fontId="2" fillId="0" borderId="5" xfId="0" applyNumberFormat="1" applyFont="1" applyBorder="1"/>
  </cellXfs>
  <cellStyles count="1">
    <cellStyle name="Normal" xfId="0" builtinId="0"/>
  </cellStyles>
  <dxfs count="7">
    <dxf>
      <fill>
        <patternFill patternType="solid">
          <fgColor rgb="FF00FF00"/>
          <bgColor rgb="FF00FF00"/>
        </patternFill>
      </fill>
    </dxf>
    <dxf>
      <fill>
        <patternFill patternType="solid">
          <fgColor rgb="FFCCFFFF"/>
          <bgColor rgb="FFCCFFFF"/>
        </patternFill>
      </fill>
    </dxf>
    <dxf>
      <font>
        <b/>
      </font>
      <fill>
        <patternFill patternType="solid">
          <fgColor rgb="FF00FF00"/>
          <bgColor rgb="FF00FF00"/>
        </patternFill>
      </fill>
    </dxf>
    <dxf>
      <font>
        <b/>
      </font>
      <fill>
        <patternFill patternType="solid">
          <fgColor rgb="FF00FF00"/>
          <bgColor rgb="FF00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CCFFFF"/>
          <bgColor rgb="FFCCFFFF"/>
        </patternFill>
      </fill>
    </dxf>
    <dxf>
      <font>
        <b/>
      </font>
      <fill>
        <patternFill patternType="solid">
          <fgColor rgb="FF00FF00"/>
          <bgColor rgb="FF00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lang="es-CO" b="1" i="0">
                <a:solidFill>
                  <a:srgbClr val="757575"/>
                </a:solidFill>
                <a:latin typeface="+mn-lt"/>
              </a:rPr>
              <a:t>Cumplimiento</a:t>
            </a:r>
          </a:p>
        </c:rich>
      </c:tx>
      <c:layout>
        <c:manualLayout>
          <c:xMode val="edge"/>
          <c:yMode val="edge"/>
          <c:x val="0.36968044619422574"/>
          <c:y val="4.1666666666666664E-2"/>
        </c:manualLayout>
      </c:layout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Programado</c:v>
          </c:tx>
          <c:spPr>
            <a:solidFill>
              <a:srgbClr val="5B9BD5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'PLAN DE CAPACITACIÓN ANUAL '!$E$14:$AB$14</c:f>
              <c:strCache>
                <c:ptCount val="23"/>
                <c:pt idx="0">
                  <c:v>ENE</c:v>
                </c:pt>
                <c:pt idx="2">
                  <c:v>FEB</c:v>
                </c:pt>
                <c:pt idx="4">
                  <c:v>MAR</c:v>
                </c:pt>
                <c:pt idx="6">
                  <c:v>ABR</c:v>
                </c:pt>
                <c:pt idx="8">
                  <c:v>MAY</c:v>
                </c:pt>
                <c:pt idx="10">
                  <c:v>JUN</c:v>
                </c:pt>
                <c:pt idx="12">
                  <c:v>JUL</c:v>
                </c:pt>
                <c:pt idx="14">
                  <c:v>AGO</c:v>
                </c:pt>
                <c:pt idx="16">
                  <c:v>SEP</c:v>
                </c:pt>
                <c:pt idx="18">
                  <c:v>OCT</c:v>
                </c:pt>
                <c:pt idx="20">
                  <c:v>NOV</c:v>
                </c:pt>
                <c:pt idx="22">
                  <c:v>DIC</c:v>
                </c:pt>
              </c:strCache>
            </c:strRef>
          </c:cat>
          <c:val>
            <c:numRef>
              <c:f>'PLAN DE CAPACITACIÓN ANUAL '!$E$15:$AB$15</c:f>
              <c:numCache>
                <c:formatCode>General</c:formatCode>
                <c:ptCount val="24"/>
                <c:pt idx="0">
                  <c:v>0</c:v>
                </c:pt>
                <c:pt idx="2">
                  <c:v>3</c:v>
                </c:pt>
                <c:pt idx="4">
                  <c:v>5</c:v>
                </c:pt>
                <c:pt idx="6">
                  <c:v>3</c:v>
                </c:pt>
                <c:pt idx="8">
                  <c:v>3</c:v>
                </c:pt>
                <c:pt idx="10">
                  <c:v>5</c:v>
                </c:pt>
                <c:pt idx="12">
                  <c:v>3</c:v>
                </c:pt>
                <c:pt idx="14">
                  <c:v>3</c:v>
                </c:pt>
                <c:pt idx="16">
                  <c:v>5</c:v>
                </c:pt>
                <c:pt idx="18">
                  <c:v>3</c:v>
                </c:pt>
                <c:pt idx="20">
                  <c:v>3</c:v>
                </c:pt>
                <c:pt idx="22">
                  <c:v>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E270-4D94-BC53-BE375D972D32}"/>
            </c:ext>
          </c:extLst>
        </c:ser>
        <c:ser>
          <c:idx val="1"/>
          <c:order val="1"/>
          <c:tx>
            <c:v>Ejecutado</c:v>
          </c:tx>
          <c:spPr>
            <a:solidFill>
              <a:srgbClr val="00B050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'PLAN DE CAPACITACIÓN ANUAL '!$E$14:$AB$14</c:f>
              <c:strCache>
                <c:ptCount val="23"/>
                <c:pt idx="0">
                  <c:v>ENE</c:v>
                </c:pt>
                <c:pt idx="2">
                  <c:v>FEB</c:v>
                </c:pt>
                <c:pt idx="4">
                  <c:v>MAR</c:v>
                </c:pt>
                <c:pt idx="6">
                  <c:v>ABR</c:v>
                </c:pt>
                <c:pt idx="8">
                  <c:v>MAY</c:v>
                </c:pt>
                <c:pt idx="10">
                  <c:v>JUN</c:v>
                </c:pt>
                <c:pt idx="12">
                  <c:v>JUL</c:v>
                </c:pt>
                <c:pt idx="14">
                  <c:v>AGO</c:v>
                </c:pt>
                <c:pt idx="16">
                  <c:v>SEP</c:v>
                </c:pt>
                <c:pt idx="18">
                  <c:v>OCT</c:v>
                </c:pt>
                <c:pt idx="20">
                  <c:v>NOV</c:v>
                </c:pt>
                <c:pt idx="22">
                  <c:v>DIC</c:v>
                </c:pt>
              </c:strCache>
            </c:strRef>
          </c:cat>
          <c:val>
            <c:numRef>
              <c:f>'PLAN DE CAPACITACIÓN ANUAL '!$E$16:$AB$16</c:f>
              <c:numCache>
                <c:formatCode>General</c:formatCode>
                <c:ptCount val="24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E270-4D94-BC53-BE375D972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6202744"/>
        <c:axId val="376205096"/>
      </c:barChart>
      <c:catAx>
        <c:axId val="376202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376205096"/>
        <c:crosses val="autoZero"/>
        <c:auto val="1"/>
        <c:lblAlgn val="ctr"/>
        <c:lblOffset val="100"/>
        <c:noMultiLvlLbl val="1"/>
      </c:catAx>
      <c:valAx>
        <c:axId val="37620509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376202744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C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18</xdr:row>
      <xdr:rowOff>304800</xdr:rowOff>
    </xdr:from>
    <xdr:ext cx="5000625" cy="3867150"/>
    <xdr:graphicFrame macro="">
      <xdr:nvGraphicFramePr>
        <xdr:cNvPr id="1649024446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 editAs="oneCell">
    <xdr:from>
      <xdr:col>0</xdr:col>
      <xdr:colOff>381000</xdr:colOff>
      <xdr:row>0</xdr:row>
      <xdr:rowOff>95250</xdr:rowOff>
    </xdr:from>
    <xdr:to>
      <xdr:col>1</xdr:col>
      <xdr:colOff>762000</xdr:colOff>
      <xdr:row>2</xdr:row>
      <xdr:rowOff>180975</xdr:rowOff>
    </xdr:to>
    <xdr:pic>
      <xdr:nvPicPr>
        <xdr:cNvPr id="3" name="Imagen 2" descr="C:\Users\contratacion1\Downloads\Logo 3 ESE RS Soacha (1)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95250"/>
          <a:ext cx="2190750" cy="695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114300</xdr:colOff>
      <xdr:row>1</xdr:row>
      <xdr:rowOff>38100</xdr:rowOff>
    </xdr:from>
    <xdr:ext cx="1390650" cy="400050"/>
    <xdr:pic>
      <xdr:nvPicPr>
        <xdr:cNvPr id="2" name="image2.jpg" descr="definitivo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12</xdr:row>
      <xdr:rowOff>190500</xdr:rowOff>
    </xdr:from>
    <xdr:ext cx="2266950" cy="438150"/>
    <xdr:pic>
      <xdr:nvPicPr>
        <xdr:cNvPr id="3" name="image1.jpg" descr="definitivo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DB9CA"/>
    <pageSetUpPr fitToPage="1"/>
  </sheetPr>
  <dimension ref="A1:AI1000"/>
  <sheetViews>
    <sheetView showGridLines="0" tabSelected="1" workbookViewId="0">
      <pane ySplit="8" topLeftCell="A9" activePane="bottomLeft" state="frozen"/>
      <selection pane="bottomLeft" sqref="A1:B3"/>
    </sheetView>
  </sheetViews>
  <sheetFormatPr baseColWidth="10" defaultColWidth="14.42578125" defaultRowHeight="15" customHeight="1"/>
  <cols>
    <col min="1" max="1" width="27.140625" customWidth="1"/>
    <col min="2" max="3" width="16.85546875" customWidth="1"/>
    <col min="4" max="4" width="41.7109375" customWidth="1"/>
    <col min="5" max="5" width="4.85546875" customWidth="1"/>
    <col min="6" max="6" width="4.5703125" customWidth="1"/>
    <col min="7" max="7" width="4.140625" customWidth="1"/>
    <col min="8" max="8" width="4.7109375" customWidth="1"/>
    <col min="9" max="10" width="5" customWidth="1"/>
    <col min="11" max="11" width="4.7109375" customWidth="1"/>
    <col min="12" max="13" width="4.5703125" customWidth="1"/>
    <col min="14" max="15" width="4.28515625" customWidth="1"/>
    <col min="16" max="16" width="4.85546875" customWidth="1"/>
    <col min="17" max="18" width="4.5703125" customWidth="1"/>
    <col min="19" max="20" width="4.42578125" customWidth="1"/>
    <col min="21" max="21" width="4.28515625" customWidth="1"/>
    <col min="22" max="22" width="5" customWidth="1"/>
    <col min="23" max="23" width="5.5703125" customWidth="1"/>
    <col min="24" max="24" width="6" customWidth="1"/>
    <col min="25" max="25" width="4.85546875" customWidth="1"/>
    <col min="26" max="26" width="6" customWidth="1"/>
    <col min="27" max="28" width="5" customWidth="1"/>
    <col min="29" max="29" width="5.140625" customWidth="1"/>
    <col min="30" max="30" width="5" customWidth="1"/>
    <col min="31" max="31" width="14.85546875" customWidth="1"/>
    <col min="32" max="32" width="27.140625" customWidth="1"/>
    <col min="33" max="33" width="39.140625" customWidth="1"/>
    <col min="34" max="34" width="11.42578125" hidden="1" customWidth="1"/>
    <col min="35" max="35" width="11.42578125" customWidth="1"/>
  </cols>
  <sheetData>
    <row r="1" spans="1:35" ht="24" customHeight="1">
      <c r="A1" s="109"/>
      <c r="B1" s="82"/>
      <c r="C1" s="159" t="s">
        <v>1</v>
      </c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1"/>
      <c r="AE1" s="14" t="s">
        <v>0</v>
      </c>
      <c r="AF1" s="110" t="s">
        <v>113</v>
      </c>
      <c r="AG1" s="61"/>
      <c r="AH1" s="1"/>
      <c r="AI1" s="1"/>
    </row>
    <row r="2" spans="1:35" s="58" customFormat="1" ht="24" customHeight="1">
      <c r="A2" s="156"/>
      <c r="B2" s="78"/>
      <c r="C2" s="162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4"/>
      <c r="AE2" s="14" t="s">
        <v>2</v>
      </c>
      <c r="AF2" s="157" t="s">
        <v>110</v>
      </c>
      <c r="AG2" s="158"/>
      <c r="AH2" s="1"/>
      <c r="AI2" s="1"/>
    </row>
    <row r="3" spans="1:35" ht="24" customHeight="1">
      <c r="A3" s="66"/>
      <c r="B3" s="78"/>
      <c r="C3" s="111" t="s">
        <v>111</v>
      </c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1"/>
      <c r="AE3" s="14" t="s">
        <v>3</v>
      </c>
      <c r="AF3" s="165" t="s">
        <v>114</v>
      </c>
      <c r="AG3" s="166"/>
      <c r="AH3" s="1"/>
      <c r="AI3" s="1"/>
    </row>
    <row r="4" spans="1:35" ht="24" customHeight="1">
      <c r="A4" s="112" t="s">
        <v>112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4"/>
      <c r="AH4" s="1"/>
      <c r="AI4" s="2"/>
    </row>
    <row r="5" spans="1:35" ht="24" customHeight="1">
      <c r="A5" s="115" t="s">
        <v>4</v>
      </c>
      <c r="B5" s="116"/>
      <c r="C5" s="116"/>
      <c r="D5" s="117"/>
      <c r="E5" s="123" t="s">
        <v>5</v>
      </c>
      <c r="F5" s="124"/>
      <c r="G5" s="124"/>
      <c r="H5" s="124"/>
      <c r="I5" s="124"/>
      <c r="J5" s="125"/>
      <c r="K5" s="123" t="s">
        <v>6</v>
      </c>
      <c r="L5" s="124"/>
      <c r="M5" s="124"/>
      <c r="N5" s="124"/>
      <c r="O5" s="124"/>
      <c r="P5" s="125"/>
      <c r="Q5" s="123" t="s">
        <v>7</v>
      </c>
      <c r="R5" s="124"/>
      <c r="S5" s="124"/>
      <c r="T5" s="124"/>
      <c r="U5" s="124"/>
      <c r="V5" s="125"/>
      <c r="W5" s="123" t="s">
        <v>8</v>
      </c>
      <c r="X5" s="124"/>
      <c r="Y5" s="124"/>
      <c r="Z5" s="124"/>
      <c r="AA5" s="124"/>
      <c r="AB5" s="125"/>
      <c r="AC5" s="115" t="s">
        <v>9</v>
      </c>
      <c r="AD5" s="116"/>
      <c r="AE5" s="117"/>
      <c r="AF5" s="129" t="s">
        <v>10</v>
      </c>
      <c r="AG5" s="102" t="s">
        <v>11</v>
      </c>
      <c r="AH5" s="1"/>
      <c r="AI5" s="1"/>
    </row>
    <row r="6" spans="1:35" ht="24" customHeight="1">
      <c r="A6" s="118"/>
      <c r="B6" s="83"/>
      <c r="C6" s="83"/>
      <c r="D6" s="119"/>
      <c r="E6" s="108" t="s">
        <v>12</v>
      </c>
      <c r="F6" s="61"/>
      <c r="G6" s="106" t="s">
        <v>13</v>
      </c>
      <c r="H6" s="61"/>
      <c r="I6" s="106" t="s">
        <v>14</v>
      </c>
      <c r="J6" s="107"/>
      <c r="K6" s="108" t="s">
        <v>15</v>
      </c>
      <c r="L6" s="61"/>
      <c r="M6" s="106" t="s">
        <v>16</v>
      </c>
      <c r="N6" s="61"/>
      <c r="O6" s="106" t="s">
        <v>17</v>
      </c>
      <c r="P6" s="107"/>
      <c r="Q6" s="108" t="s">
        <v>18</v>
      </c>
      <c r="R6" s="61"/>
      <c r="S6" s="106" t="s">
        <v>19</v>
      </c>
      <c r="T6" s="61"/>
      <c r="U6" s="106" t="s">
        <v>20</v>
      </c>
      <c r="V6" s="107"/>
      <c r="W6" s="108" t="s">
        <v>21</v>
      </c>
      <c r="X6" s="61"/>
      <c r="Y6" s="106" t="s">
        <v>22</v>
      </c>
      <c r="Z6" s="61"/>
      <c r="AA6" s="106" t="s">
        <v>23</v>
      </c>
      <c r="AB6" s="107"/>
      <c r="AC6" s="127"/>
      <c r="AD6" s="85"/>
      <c r="AE6" s="128"/>
      <c r="AF6" s="103"/>
      <c r="AG6" s="103"/>
      <c r="AH6" s="1"/>
      <c r="AI6" s="1"/>
    </row>
    <row r="7" spans="1:35" ht="12.75" customHeight="1">
      <c r="A7" s="120"/>
      <c r="B7" s="121"/>
      <c r="C7" s="121"/>
      <c r="D7" s="122"/>
      <c r="E7" s="87" t="s">
        <v>24</v>
      </c>
      <c r="F7" s="89" t="s">
        <v>25</v>
      </c>
      <c r="G7" s="89" t="s">
        <v>24</v>
      </c>
      <c r="H7" s="89" t="s">
        <v>25</v>
      </c>
      <c r="I7" s="89" t="s">
        <v>24</v>
      </c>
      <c r="J7" s="91" t="s">
        <v>25</v>
      </c>
      <c r="K7" s="87" t="s">
        <v>24</v>
      </c>
      <c r="L7" s="89" t="s">
        <v>25</v>
      </c>
      <c r="M7" s="89" t="s">
        <v>24</v>
      </c>
      <c r="N7" s="89" t="s">
        <v>25</v>
      </c>
      <c r="O7" s="89" t="s">
        <v>24</v>
      </c>
      <c r="P7" s="91" t="s">
        <v>25</v>
      </c>
      <c r="Q7" s="87" t="s">
        <v>24</v>
      </c>
      <c r="R7" s="89" t="s">
        <v>25</v>
      </c>
      <c r="S7" s="89" t="s">
        <v>24</v>
      </c>
      <c r="T7" s="89" t="s">
        <v>25</v>
      </c>
      <c r="U7" s="89" t="s">
        <v>24</v>
      </c>
      <c r="V7" s="91" t="s">
        <v>25</v>
      </c>
      <c r="W7" s="87" t="s">
        <v>24</v>
      </c>
      <c r="X7" s="89" t="s">
        <v>25</v>
      </c>
      <c r="Y7" s="89" t="s">
        <v>24</v>
      </c>
      <c r="Z7" s="89" t="s">
        <v>25</v>
      </c>
      <c r="AA7" s="89" t="s">
        <v>24</v>
      </c>
      <c r="AB7" s="91" t="s">
        <v>25</v>
      </c>
      <c r="AC7" s="87" t="s">
        <v>24</v>
      </c>
      <c r="AD7" s="89" t="s">
        <v>25</v>
      </c>
      <c r="AE7" s="105" t="s">
        <v>26</v>
      </c>
      <c r="AF7" s="103"/>
      <c r="AG7" s="103"/>
      <c r="AH7" s="1"/>
      <c r="AI7" s="1"/>
    </row>
    <row r="8" spans="1:35" ht="12.75" customHeight="1">
      <c r="A8" s="3" t="s">
        <v>27</v>
      </c>
      <c r="B8" s="74" t="s">
        <v>28</v>
      </c>
      <c r="C8" s="75"/>
      <c r="D8" s="76"/>
      <c r="E8" s="88"/>
      <c r="F8" s="90"/>
      <c r="G8" s="90"/>
      <c r="H8" s="90"/>
      <c r="I8" s="90"/>
      <c r="J8" s="92"/>
      <c r="K8" s="88"/>
      <c r="L8" s="90"/>
      <c r="M8" s="90"/>
      <c r="N8" s="90"/>
      <c r="O8" s="90"/>
      <c r="P8" s="92"/>
      <c r="Q8" s="88"/>
      <c r="R8" s="90"/>
      <c r="S8" s="90"/>
      <c r="T8" s="90"/>
      <c r="U8" s="90"/>
      <c r="V8" s="92"/>
      <c r="W8" s="88"/>
      <c r="X8" s="90"/>
      <c r="Y8" s="90"/>
      <c r="Z8" s="90"/>
      <c r="AA8" s="90"/>
      <c r="AB8" s="92"/>
      <c r="AC8" s="88"/>
      <c r="AD8" s="90"/>
      <c r="AE8" s="92"/>
      <c r="AF8" s="104"/>
      <c r="AG8" s="104"/>
      <c r="AH8" s="1"/>
      <c r="AI8" s="1"/>
    </row>
    <row r="9" spans="1:35" ht="24" customHeight="1">
      <c r="A9" s="77" t="s">
        <v>29</v>
      </c>
      <c r="B9" s="59" t="s">
        <v>30</v>
      </c>
      <c r="C9" s="60"/>
      <c r="D9" s="61"/>
      <c r="E9" s="4"/>
      <c r="F9" s="4"/>
      <c r="G9" s="4"/>
      <c r="H9" s="4"/>
      <c r="I9" s="5" t="s">
        <v>24</v>
      </c>
      <c r="J9" s="4"/>
      <c r="K9" s="4"/>
      <c r="L9" s="4"/>
      <c r="M9" s="4"/>
      <c r="N9" s="4"/>
      <c r="O9" s="4" t="s">
        <v>24</v>
      </c>
      <c r="P9" s="5"/>
      <c r="Q9" s="4"/>
      <c r="R9" s="4"/>
      <c r="S9" s="4"/>
      <c r="T9" s="4"/>
      <c r="U9" s="4" t="s">
        <v>24</v>
      </c>
      <c r="V9" s="5"/>
      <c r="W9" s="4"/>
      <c r="X9" s="4"/>
      <c r="Y9" s="4"/>
      <c r="Z9" s="4"/>
      <c r="AA9" s="4" t="s">
        <v>24</v>
      </c>
      <c r="AB9" s="5"/>
      <c r="AC9" s="6">
        <f t="shared" ref="AC9" si="0">COUNTIF(E9:AB9,"P")</f>
        <v>4</v>
      </c>
      <c r="AD9" s="7">
        <f t="shared" ref="AD9" si="1">+COUNTIF(E9:AC9,"E")</f>
        <v>0</v>
      </c>
      <c r="AE9" s="8">
        <f t="shared" ref="AE9" si="2">+AD9/AC9</f>
        <v>0</v>
      </c>
      <c r="AF9" s="9" t="s">
        <v>31</v>
      </c>
      <c r="AG9" s="9"/>
      <c r="AH9" s="1"/>
      <c r="AI9" s="1"/>
    </row>
    <row r="10" spans="1:35" ht="24" customHeight="1">
      <c r="A10" s="78"/>
      <c r="B10" s="79" t="s">
        <v>32</v>
      </c>
      <c r="C10" s="60"/>
      <c r="D10" s="61"/>
      <c r="E10" s="5"/>
      <c r="F10" s="4"/>
      <c r="G10" s="4"/>
      <c r="H10" s="4"/>
      <c r="I10" s="5" t="s">
        <v>33</v>
      </c>
      <c r="J10" s="4"/>
      <c r="K10" s="4"/>
      <c r="L10" s="4"/>
      <c r="M10" s="4"/>
      <c r="N10" s="4"/>
      <c r="O10" s="4" t="s">
        <v>24</v>
      </c>
      <c r="P10" s="5"/>
      <c r="Q10" s="4"/>
      <c r="R10" s="4"/>
      <c r="S10" s="4"/>
      <c r="T10" s="4"/>
      <c r="U10" s="4" t="s">
        <v>24</v>
      </c>
      <c r="V10" s="5"/>
      <c r="W10" s="4"/>
      <c r="X10" s="4"/>
      <c r="Y10" s="4"/>
      <c r="Z10" s="4"/>
      <c r="AA10" s="4" t="s">
        <v>24</v>
      </c>
      <c r="AB10" s="5"/>
      <c r="AC10" s="6">
        <f t="shared" ref="AC10:AC13" si="3">COUNTIF(E10:AB10,"P")</f>
        <v>4</v>
      </c>
      <c r="AD10" s="7">
        <f t="shared" ref="AD10:AD13" si="4">+COUNTIF(E10:AC10,"E")</f>
        <v>0</v>
      </c>
      <c r="AE10" s="8">
        <f t="shared" ref="AE10:AE13" si="5">+AD10/AC10</f>
        <v>0</v>
      </c>
      <c r="AF10" s="9" t="s">
        <v>31</v>
      </c>
      <c r="AG10" s="9"/>
      <c r="AH10" s="1"/>
      <c r="AI10" s="1"/>
    </row>
    <row r="11" spans="1:35" ht="24" customHeight="1">
      <c r="A11" s="78"/>
      <c r="B11" s="59" t="s">
        <v>107</v>
      </c>
      <c r="C11" s="60"/>
      <c r="D11" s="61"/>
      <c r="E11" s="5"/>
      <c r="F11" s="5"/>
      <c r="G11" s="5" t="s">
        <v>24</v>
      </c>
      <c r="H11" s="5"/>
      <c r="I11" s="5" t="s">
        <v>24</v>
      </c>
      <c r="J11" s="5"/>
      <c r="K11" s="5" t="s">
        <v>24</v>
      </c>
      <c r="L11" s="5"/>
      <c r="M11" s="5" t="s">
        <v>24</v>
      </c>
      <c r="N11" s="5"/>
      <c r="O11" s="5" t="s">
        <v>24</v>
      </c>
      <c r="P11" s="5"/>
      <c r="Q11" s="5" t="s">
        <v>24</v>
      </c>
      <c r="R11" s="5"/>
      <c r="S11" s="5" t="s">
        <v>24</v>
      </c>
      <c r="T11" s="5"/>
      <c r="U11" s="5" t="s">
        <v>24</v>
      </c>
      <c r="V11" s="5"/>
      <c r="W11" s="5" t="s">
        <v>24</v>
      </c>
      <c r="X11" s="5"/>
      <c r="Y11" s="5" t="s">
        <v>24</v>
      </c>
      <c r="Z11" s="5"/>
      <c r="AA11" s="5" t="s">
        <v>24</v>
      </c>
      <c r="AB11" s="5"/>
      <c r="AC11" s="6">
        <f t="shared" si="3"/>
        <v>11</v>
      </c>
      <c r="AD11" s="7">
        <f t="shared" si="4"/>
        <v>0</v>
      </c>
      <c r="AE11" s="8">
        <f t="shared" si="5"/>
        <v>0</v>
      </c>
      <c r="AF11" s="9" t="s">
        <v>31</v>
      </c>
      <c r="AG11" s="9"/>
      <c r="AH11" s="1"/>
      <c r="AI11" s="1"/>
    </row>
    <row r="12" spans="1:35" ht="24" customHeight="1">
      <c r="A12" s="78"/>
      <c r="B12" s="59" t="s">
        <v>108</v>
      </c>
      <c r="C12" s="60"/>
      <c r="D12" s="61"/>
      <c r="E12" s="5"/>
      <c r="F12" s="5"/>
      <c r="G12" s="5" t="s">
        <v>24</v>
      </c>
      <c r="H12" s="5"/>
      <c r="I12" s="5" t="s">
        <v>24</v>
      </c>
      <c r="J12" s="5"/>
      <c r="K12" s="5" t="s">
        <v>24</v>
      </c>
      <c r="L12" s="5"/>
      <c r="M12" s="5" t="s">
        <v>24</v>
      </c>
      <c r="N12" s="5"/>
      <c r="O12" s="5" t="s">
        <v>24</v>
      </c>
      <c r="P12" s="5"/>
      <c r="Q12" s="5" t="s">
        <v>24</v>
      </c>
      <c r="R12" s="5"/>
      <c r="S12" s="5" t="s">
        <v>24</v>
      </c>
      <c r="T12" s="5"/>
      <c r="U12" s="5" t="s">
        <v>24</v>
      </c>
      <c r="V12" s="5"/>
      <c r="W12" s="5" t="s">
        <v>24</v>
      </c>
      <c r="X12" s="5"/>
      <c r="Y12" s="5" t="s">
        <v>24</v>
      </c>
      <c r="Z12" s="5"/>
      <c r="AA12" s="5" t="s">
        <v>24</v>
      </c>
      <c r="AB12" s="5"/>
      <c r="AC12" s="6">
        <f t="shared" si="3"/>
        <v>11</v>
      </c>
      <c r="AD12" s="7">
        <f t="shared" si="4"/>
        <v>0</v>
      </c>
      <c r="AE12" s="8">
        <f t="shared" si="5"/>
        <v>0</v>
      </c>
      <c r="AF12" s="9" t="s">
        <v>31</v>
      </c>
      <c r="AG12" s="9"/>
      <c r="AH12" s="1"/>
      <c r="AI12" s="1"/>
    </row>
    <row r="13" spans="1:35" ht="30.75" customHeight="1">
      <c r="A13" s="78"/>
      <c r="B13" s="59" t="s">
        <v>109</v>
      </c>
      <c r="C13" s="60"/>
      <c r="D13" s="61"/>
      <c r="E13" s="5"/>
      <c r="F13" s="5"/>
      <c r="G13" s="4" t="s">
        <v>24</v>
      </c>
      <c r="H13" s="4"/>
      <c r="I13" s="4" t="s">
        <v>24</v>
      </c>
      <c r="J13" s="4"/>
      <c r="K13" s="4" t="s">
        <v>24</v>
      </c>
      <c r="L13" s="4"/>
      <c r="M13" s="4" t="s">
        <v>24</v>
      </c>
      <c r="N13" s="4"/>
      <c r="O13" s="4" t="s">
        <v>24</v>
      </c>
      <c r="P13" s="4"/>
      <c r="Q13" s="4" t="s">
        <v>24</v>
      </c>
      <c r="R13" s="4"/>
      <c r="S13" s="4" t="s">
        <v>24</v>
      </c>
      <c r="T13" s="4"/>
      <c r="U13" s="4" t="s">
        <v>24</v>
      </c>
      <c r="V13" s="4"/>
      <c r="W13" s="4" t="s">
        <v>24</v>
      </c>
      <c r="X13" s="4"/>
      <c r="Y13" s="4" t="s">
        <v>24</v>
      </c>
      <c r="Z13" s="4"/>
      <c r="AA13" s="4" t="s">
        <v>24</v>
      </c>
      <c r="AB13" s="4"/>
      <c r="AC13" s="6">
        <f t="shared" si="3"/>
        <v>11</v>
      </c>
      <c r="AD13" s="7">
        <f t="shared" si="4"/>
        <v>0</v>
      </c>
      <c r="AE13" s="8">
        <f t="shared" si="5"/>
        <v>0</v>
      </c>
      <c r="AF13" s="9" t="s">
        <v>31</v>
      </c>
      <c r="AG13" s="9"/>
      <c r="AH13" s="1"/>
      <c r="AI13" s="1"/>
    </row>
    <row r="14" spans="1:35" ht="24" customHeight="1">
      <c r="A14" s="10"/>
      <c r="B14" s="11"/>
      <c r="C14" s="11"/>
      <c r="D14" s="12"/>
      <c r="E14" s="63" t="s">
        <v>12</v>
      </c>
      <c r="F14" s="61"/>
      <c r="G14" s="63" t="s">
        <v>13</v>
      </c>
      <c r="H14" s="61"/>
      <c r="I14" s="63" t="s">
        <v>14</v>
      </c>
      <c r="J14" s="61"/>
      <c r="K14" s="63" t="s">
        <v>15</v>
      </c>
      <c r="L14" s="61"/>
      <c r="M14" s="63" t="s">
        <v>16</v>
      </c>
      <c r="N14" s="61"/>
      <c r="O14" s="63" t="s">
        <v>17</v>
      </c>
      <c r="P14" s="61"/>
      <c r="Q14" s="63" t="s">
        <v>18</v>
      </c>
      <c r="R14" s="61"/>
      <c r="S14" s="63" t="s">
        <v>19</v>
      </c>
      <c r="T14" s="61"/>
      <c r="U14" s="63" t="s">
        <v>20</v>
      </c>
      <c r="V14" s="61"/>
      <c r="W14" s="63" t="s">
        <v>21</v>
      </c>
      <c r="X14" s="61"/>
      <c r="Y14" s="63" t="s">
        <v>22</v>
      </c>
      <c r="Z14" s="61"/>
      <c r="AA14" s="63" t="s">
        <v>23</v>
      </c>
      <c r="AB14" s="61"/>
      <c r="AC14" s="64" t="s">
        <v>34</v>
      </c>
      <c r="AD14" s="60"/>
      <c r="AE14" s="60"/>
      <c r="AF14" s="60"/>
      <c r="AG14" s="61"/>
      <c r="AH14" s="1"/>
      <c r="AI14" s="1"/>
    </row>
    <row r="15" spans="1:35" ht="24" customHeight="1">
      <c r="A15" s="80" t="s">
        <v>35</v>
      </c>
      <c r="B15" s="81"/>
      <c r="C15" s="82"/>
      <c r="D15" s="13" t="s">
        <v>36</v>
      </c>
      <c r="E15" s="62">
        <f>COUNTIF(E9:E13,"P")</f>
        <v>0</v>
      </c>
      <c r="F15" s="61"/>
      <c r="G15" s="62">
        <f>COUNTIF(G9:G13,"P")</f>
        <v>3</v>
      </c>
      <c r="H15" s="61"/>
      <c r="I15" s="62">
        <f>COUNTIF(I9:I13,"P")</f>
        <v>5</v>
      </c>
      <c r="J15" s="61"/>
      <c r="K15" s="62">
        <f>COUNTIF(K9:K13,"P")</f>
        <v>3</v>
      </c>
      <c r="L15" s="61"/>
      <c r="M15" s="62">
        <f>COUNTIF(M9:M13,"P")</f>
        <v>3</v>
      </c>
      <c r="N15" s="61"/>
      <c r="O15" s="62">
        <f>COUNTIF(O9:O13,"P")</f>
        <v>5</v>
      </c>
      <c r="P15" s="61"/>
      <c r="Q15" s="62">
        <f>COUNTIF(Q9:Q13,"P")</f>
        <v>3</v>
      </c>
      <c r="R15" s="61"/>
      <c r="S15" s="62">
        <f>COUNTIF(S9:S13,"P")</f>
        <v>3</v>
      </c>
      <c r="T15" s="61"/>
      <c r="U15" s="62">
        <f>COUNTIF(U9:U13,"P")</f>
        <v>5</v>
      </c>
      <c r="V15" s="61"/>
      <c r="W15" s="62">
        <f>COUNTIF(W9:W13,"P")</f>
        <v>3</v>
      </c>
      <c r="X15" s="61"/>
      <c r="Y15" s="62">
        <f>COUNTIF(Y9:Y13,"P")</f>
        <v>3</v>
      </c>
      <c r="Z15" s="61"/>
      <c r="AA15" s="62">
        <f>COUNTIF(AA9:AA13,"P")</f>
        <v>5</v>
      </c>
      <c r="AB15" s="61"/>
      <c r="AC15" s="98">
        <f t="shared" ref="AC15:AC16" si="6">SUM(E15:AB15)</f>
        <v>41</v>
      </c>
      <c r="AD15" s="61"/>
      <c r="AE15" s="14" t="s">
        <v>37</v>
      </c>
      <c r="AF15" s="99">
        <f>AC16/AC15</f>
        <v>0</v>
      </c>
      <c r="AG15" s="101" t="s">
        <v>38</v>
      </c>
      <c r="AH15" s="1"/>
      <c r="AI15" s="1"/>
    </row>
    <row r="16" spans="1:35" ht="24" customHeight="1">
      <c r="A16" s="66"/>
      <c r="B16" s="83"/>
      <c r="C16" s="78"/>
      <c r="D16" s="13" t="s">
        <v>39</v>
      </c>
      <c r="E16" s="62">
        <f>COUNTIF(F9:F13,"E")</f>
        <v>0</v>
      </c>
      <c r="F16" s="61"/>
      <c r="G16" s="62">
        <f>COUNTIF(H9:H13,"E")</f>
        <v>0</v>
      </c>
      <c r="H16" s="61"/>
      <c r="I16" s="62">
        <f>COUNTIF(J9:J13,"E")</f>
        <v>0</v>
      </c>
      <c r="J16" s="61"/>
      <c r="K16" s="62">
        <f>COUNTIF(L9:L13,"E")</f>
        <v>0</v>
      </c>
      <c r="L16" s="61"/>
      <c r="M16" s="62">
        <f>COUNTIF(N9:N13,"E")</f>
        <v>0</v>
      </c>
      <c r="N16" s="61"/>
      <c r="O16" s="62">
        <f>COUNTIF(P9:P13,"E")</f>
        <v>0</v>
      </c>
      <c r="P16" s="61"/>
      <c r="Q16" s="62">
        <f>COUNTIF(R9:R13,"E")</f>
        <v>0</v>
      </c>
      <c r="R16" s="61"/>
      <c r="S16" s="62">
        <f>COUNTIF(T9:T13,"E")</f>
        <v>0</v>
      </c>
      <c r="T16" s="61"/>
      <c r="U16" s="62">
        <f>COUNTIF(V9:V13,"E")</f>
        <v>0</v>
      </c>
      <c r="V16" s="61"/>
      <c r="W16" s="62">
        <f>COUNTIF(X9:X13,"E")</f>
        <v>0</v>
      </c>
      <c r="X16" s="61"/>
      <c r="Y16" s="62">
        <f>COUNTIF(Z9:Z13,"E")</f>
        <v>0</v>
      </c>
      <c r="Z16" s="61"/>
      <c r="AA16" s="62">
        <f>COUNTIF(AB9:AB13,"E")</f>
        <v>0</v>
      </c>
      <c r="AB16" s="61"/>
      <c r="AC16" s="98">
        <f t="shared" si="6"/>
        <v>0</v>
      </c>
      <c r="AD16" s="61"/>
      <c r="AE16" s="14" t="s">
        <v>40</v>
      </c>
      <c r="AF16" s="100"/>
      <c r="AG16" s="100"/>
      <c r="AH16" s="2">
        <f>+AC18</f>
        <v>0</v>
      </c>
      <c r="AI16" s="1"/>
    </row>
    <row r="17" spans="1:35" ht="24" customHeight="1">
      <c r="A17" s="66"/>
      <c r="B17" s="83"/>
      <c r="C17" s="78"/>
      <c r="D17" s="13" t="s">
        <v>41</v>
      </c>
      <c r="E17" s="62"/>
      <c r="F17" s="61"/>
      <c r="G17" s="62"/>
      <c r="H17" s="61"/>
      <c r="I17" s="73">
        <v>0.25</v>
      </c>
      <c r="J17" s="61"/>
      <c r="K17" s="62"/>
      <c r="L17" s="61"/>
      <c r="M17" s="62"/>
      <c r="N17" s="61"/>
      <c r="O17" s="73">
        <v>0.25</v>
      </c>
      <c r="P17" s="61"/>
      <c r="Q17" s="62"/>
      <c r="R17" s="61"/>
      <c r="S17" s="62"/>
      <c r="T17" s="61"/>
      <c r="U17" s="73">
        <v>0.25</v>
      </c>
      <c r="V17" s="61"/>
      <c r="W17" s="62"/>
      <c r="X17" s="61"/>
      <c r="Y17" s="62"/>
      <c r="Z17" s="61"/>
      <c r="AA17" s="73">
        <v>0.25</v>
      </c>
      <c r="AB17" s="61"/>
      <c r="AC17" s="62"/>
      <c r="AD17" s="61"/>
      <c r="AE17" s="14"/>
      <c r="AF17" s="15">
        <v>1</v>
      </c>
      <c r="AG17" s="16"/>
      <c r="AH17" s="2"/>
      <c r="AI17" s="1"/>
    </row>
    <row r="18" spans="1:35" ht="24" customHeight="1">
      <c r="A18" s="84"/>
      <c r="B18" s="85"/>
      <c r="C18" s="86"/>
      <c r="D18" s="13" t="s">
        <v>42</v>
      </c>
      <c r="E18" s="67" t="e">
        <f>E16/E15</f>
        <v>#DIV/0!</v>
      </c>
      <c r="F18" s="61"/>
      <c r="G18" s="67">
        <f>G16/G15</f>
        <v>0</v>
      </c>
      <c r="H18" s="61"/>
      <c r="I18" s="67">
        <f>I16/I15</f>
        <v>0</v>
      </c>
      <c r="J18" s="61"/>
      <c r="K18" s="67">
        <f>K16/K15</f>
        <v>0</v>
      </c>
      <c r="L18" s="61"/>
      <c r="M18" s="67">
        <f>M16/M15</f>
        <v>0</v>
      </c>
      <c r="N18" s="61"/>
      <c r="O18" s="67">
        <f>O16/O15</f>
        <v>0</v>
      </c>
      <c r="P18" s="61"/>
      <c r="Q18" s="67">
        <f>Q16/Q15</f>
        <v>0</v>
      </c>
      <c r="R18" s="61"/>
      <c r="S18" s="67">
        <f>S16/S15</f>
        <v>0</v>
      </c>
      <c r="T18" s="61"/>
      <c r="U18" s="67">
        <f>U16/U15</f>
        <v>0</v>
      </c>
      <c r="V18" s="61"/>
      <c r="W18" s="67">
        <f>W16/W15</f>
        <v>0</v>
      </c>
      <c r="X18" s="61"/>
      <c r="Y18" s="67">
        <f>Y16/Y15</f>
        <v>0</v>
      </c>
      <c r="Z18" s="61"/>
      <c r="AA18" s="67">
        <f>AA16/AA15</f>
        <v>0</v>
      </c>
      <c r="AB18" s="61"/>
      <c r="AC18" s="95">
        <f>AC16/AC15</f>
        <v>0</v>
      </c>
      <c r="AD18" s="81"/>
      <c r="AE18" s="82"/>
      <c r="AF18" s="96" t="s">
        <v>43</v>
      </c>
      <c r="AG18" s="82"/>
      <c r="AH18" s="1"/>
      <c r="AI18" s="1"/>
    </row>
    <row r="19" spans="1:35" ht="24" customHeight="1">
      <c r="A19" s="17"/>
      <c r="B19" s="18"/>
      <c r="C19" s="18"/>
      <c r="D19" s="19"/>
      <c r="E19" s="68">
        <f>SUM(E16:J16)/SUM(E15:J15)*I17</f>
        <v>0</v>
      </c>
      <c r="F19" s="60"/>
      <c r="G19" s="60"/>
      <c r="H19" s="60"/>
      <c r="I19" s="60"/>
      <c r="J19" s="61"/>
      <c r="K19" s="68">
        <f>SUM(K16:P16)/SUM(K15:P15)*O17</f>
        <v>0</v>
      </c>
      <c r="L19" s="60"/>
      <c r="M19" s="60"/>
      <c r="N19" s="60"/>
      <c r="O19" s="60"/>
      <c r="P19" s="61"/>
      <c r="Q19" s="68">
        <f>SUM(Q16:V16)/SUM(Q15:V15)*U17</f>
        <v>0</v>
      </c>
      <c r="R19" s="60"/>
      <c r="S19" s="60"/>
      <c r="T19" s="60"/>
      <c r="U19" s="60"/>
      <c r="V19" s="61"/>
      <c r="W19" s="68">
        <f>SUM(W16:AB16)/SUM(W15:AB15)*AA17</f>
        <v>0</v>
      </c>
      <c r="X19" s="60"/>
      <c r="Y19" s="60"/>
      <c r="Z19" s="60"/>
      <c r="AA19" s="60"/>
      <c r="AB19" s="61"/>
      <c r="AC19" s="84"/>
      <c r="AD19" s="85"/>
      <c r="AE19" s="86"/>
      <c r="AF19" s="84"/>
      <c r="AG19" s="86"/>
      <c r="AH19" s="1"/>
      <c r="AI19" s="1"/>
    </row>
    <row r="20" spans="1:35" ht="24" customHeight="1">
      <c r="A20" s="65"/>
      <c r="B20" s="20"/>
      <c r="C20" s="20"/>
      <c r="D20" s="21"/>
      <c r="E20" s="69" t="s">
        <v>44</v>
      </c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1"/>
      <c r="S20" s="69" t="s">
        <v>45</v>
      </c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1"/>
      <c r="AE20" s="97" t="s">
        <v>46</v>
      </c>
      <c r="AF20" s="61"/>
      <c r="AG20" s="22" t="s">
        <v>47</v>
      </c>
      <c r="AH20" s="1"/>
      <c r="AI20" s="1"/>
    </row>
    <row r="21" spans="1:35" ht="61.5" customHeight="1">
      <c r="A21" s="66"/>
      <c r="B21" s="20"/>
      <c r="C21" s="20"/>
      <c r="D21" s="21"/>
      <c r="E21" s="7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1"/>
      <c r="S21" s="71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1"/>
      <c r="AE21" s="93"/>
      <c r="AF21" s="61"/>
      <c r="AG21" s="23"/>
      <c r="AH21" s="1"/>
      <c r="AI21" s="1"/>
    </row>
    <row r="22" spans="1:35" ht="75.75" customHeight="1">
      <c r="A22" s="66"/>
      <c r="B22" s="20"/>
      <c r="C22" s="20"/>
      <c r="D22" s="21"/>
      <c r="E22" s="71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1"/>
      <c r="S22" s="71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1"/>
      <c r="AE22" s="93"/>
      <c r="AF22" s="61"/>
      <c r="AG22" s="23"/>
      <c r="AH22" s="1"/>
      <c r="AI22" s="1"/>
    </row>
    <row r="23" spans="1:35" ht="110.25" customHeight="1">
      <c r="A23" s="66"/>
      <c r="B23" s="20"/>
      <c r="C23" s="20"/>
      <c r="D23" s="21"/>
      <c r="E23" s="71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1"/>
      <c r="S23" s="71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1"/>
      <c r="AE23" s="93"/>
      <c r="AF23" s="61"/>
      <c r="AG23" s="23"/>
      <c r="AH23" s="1"/>
      <c r="AI23" s="1"/>
    </row>
    <row r="24" spans="1:35" ht="24" customHeight="1">
      <c r="A24" s="66"/>
      <c r="B24" s="20"/>
      <c r="C24" s="20"/>
      <c r="D24" s="21"/>
      <c r="E24" s="72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1"/>
      <c r="S24" s="94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1"/>
      <c r="AE24" s="94"/>
      <c r="AF24" s="61"/>
      <c r="AG24" s="6"/>
      <c r="AH24" s="1"/>
      <c r="AI24" s="1"/>
    </row>
    <row r="25" spans="1:35" ht="24" customHeight="1">
      <c r="A25" s="24" t="s">
        <v>48</v>
      </c>
      <c r="B25" s="25" t="s">
        <v>49</v>
      </c>
      <c r="C25" s="26"/>
      <c r="D25" s="26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8"/>
      <c r="AH25" s="1"/>
      <c r="AI25" s="1"/>
    </row>
    <row r="26" spans="1:35" ht="24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29"/>
      <c r="AF26" s="1"/>
      <c r="AG26" s="29"/>
      <c r="AH26" s="1"/>
      <c r="AI26" s="1"/>
    </row>
    <row r="27" spans="1:35" ht="24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29"/>
      <c r="AF27" s="1"/>
      <c r="AG27" s="29"/>
      <c r="AH27" s="1"/>
      <c r="AI27" s="1"/>
    </row>
    <row r="28" spans="1:35" ht="24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29"/>
      <c r="AF28" s="1"/>
      <c r="AG28" s="29"/>
      <c r="AH28" s="1"/>
      <c r="AI28" s="1"/>
    </row>
    <row r="29" spans="1:35" ht="24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29"/>
      <c r="AF29" s="1"/>
      <c r="AG29" s="29"/>
      <c r="AH29" s="1"/>
      <c r="AI29" s="1"/>
    </row>
    <row r="30" spans="1:35" ht="24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1:35" ht="24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spans="1:35" ht="24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29"/>
      <c r="AF32" s="1"/>
      <c r="AG32" s="29"/>
      <c r="AH32" s="1"/>
      <c r="AI32" s="1"/>
    </row>
    <row r="33" spans="1:35" ht="24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29"/>
      <c r="AF33" s="1"/>
      <c r="AG33" s="29"/>
      <c r="AH33" s="1"/>
      <c r="AI33" s="1"/>
    </row>
    <row r="34" spans="1:35" ht="24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29"/>
      <c r="AF34" s="1"/>
      <c r="AG34" s="29"/>
      <c r="AH34" s="1"/>
      <c r="AI34" s="1"/>
    </row>
    <row r="35" spans="1:35" ht="24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29"/>
      <c r="AF35" s="1"/>
      <c r="AG35" s="29"/>
      <c r="AH35" s="1"/>
      <c r="AI35" s="1"/>
    </row>
    <row r="36" spans="1:35" ht="24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29"/>
      <c r="AF36" s="1"/>
      <c r="AG36" s="29"/>
      <c r="AH36" s="1"/>
      <c r="AI36" s="1"/>
    </row>
    <row r="37" spans="1:35" ht="24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29"/>
      <c r="AF37" s="1"/>
      <c r="AG37" s="29"/>
      <c r="AH37" s="1"/>
      <c r="AI37" s="1"/>
    </row>
    <row r="38" spans="1:35" ht="24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29"/>
      <c r="AF38" s="1"/>
      <c r="AG38" s="29"/>
      <c r="AH38" s="1"/>
      <c r="AI38" s="1"/>
    </row>
    <row r="39" spans="1:35" ht="24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29"/>
      <c r="AF39" s="1"/>
      <c r="AG39" s="29"/>
      <c r="AH39" s="1"/>
      <c r="AI39" s="1"/>
    </row>
    <row r="40" spans="1:35" ht="24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29"/>
      <c r="AF40" s="1"/>
      <c r="AG40" s="29"/>
      <c r="AH40" s="1"/>
      <c r="AI40" s="1"/>
    </row>
    <row r="41" spans="1:35" ht="24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29"/>
      <c r="AF41" s="1"/>
      <c r="AG41" s="29"/>
      <c r="AH41" s="1"/>
      <c r="AI41" s="1"/>
    </row>
    <row r="42" spans="1:35" ht="24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29"/>
      <c r="AF42" s="1"/>
      <c r="AG42" s="29"/>
      <c r="AH42" s="1"/>
      <c r="AI42" s="1"/>
    </row>
    <row r="43" spans="1:35" ht="24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29"/>
      <c r="AF43" s="1"/>
      <c r="AG43" s="29"/>
      <c r="AH43" s="1"/>
      <c r="AI43" s="1"/>
    </row>
    <row r="44" spans="1:35" ht="24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29"/>
      <c r="AF44" s="1"/>
      <c r="AG44" s="29"/>
      <c r="AH44" s="1"/>
      <c r="AI44" s="1"/>
    </row>
    <row r="45" spans="1:35" ht="24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29"/>
      <c r="AF45" s="1"/>
      <c r="AG45" s="29"/>
      <c r="AH45" s="1"/>
      <c r="AI45" s="1"/>
    </row>
    <row r="46" spans="1:35" ht="24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29"/>
      <c r="AF46" s="1"/>
      <c r="AG46" s="29"/>
      <c r="AH46" s="1"/>
      <c r="AI46" s="1"/>
    </row>
    <row r="47" spans="1:35" ht="24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29"/>
      <c r="AF47" s="1"/>
      <c r="AG47" s="29"/>
      <c r="AH47" s="1"/>
      <c r="AI47" s="1"/>
    </row>
    <row r="48" spans="1:35" ht="24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29"/>
      <c r="AF48" s="1"/>
      <c r="AG48" s="29"/>
      <c r="AH48" s="1"/>
      <c r="AI48" s="1"/>
    </row>
    <row r="49" spans="1:35" ht="24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29"/>
      <c r="AF49" s="1"/>
      <c r="AG49" s="29"/>
      <c r="AH49" s="1"/>
      <c r="AI49" s="1"/>
    </row>
    <row r="50" spans="1:35" ht="24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29"/>
      <c r="AF50" s="1"/>
      <c r="AG50" s="29"/>
      <c r="AH50" s="1"/>
      <c r="AI50" s="1"/>
    </row>
    <row r="51" spans="1:35" ht="24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29"/>
      <c r="AF51" s="1"/>
      <c r="AG51" s="29"/>
      <c r="AH51" s="1"/>
      <c r="AI51" s="1"/>
    </row>
    <row r="52" spans="1:35" ht="24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29"/>
      <c r="AF52" s="1"/>
      <c r="AG52" s="29"/>
      <c r="AH52" s="1"/>
      <c r="AI52" s="1"/>
    </row>
    <row r="53" spans="1:35" ht="24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29"/>
      <c r="AF53" s="1"/>
      <c r="AG53" s="29"/>
      <c r="AH53" s="1"/>
      <c r="AI53" s="1"/>
    </row>
    <row r="54" spans="1:35" ht="24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29"/>
      <c r="AF54" s="1"/>
      <c r="AG54" s="29"/>
      <c r="AH54" s="1"/>
      <c r="AI54" s="1"/>
    </row>
    <row r="55" spans="1:35" ht="24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29"/>
      <c r="AF55" s="1"/>
      <c r="AG55" s="29"/>
      <c r="AH55" s="1"/>
      <c r="AI55" s="1"/>
    </row>
    <row r="56" spans="1:35" ht="24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29"/>
      <c r="AF56" s="1"/>
      <c r="AG56" s="29"/>
      <c r="AH56" s="1"/>
      <c r="AI56" s="1"/>
    </row>
    <row r="57" spans="1:35" ht="24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29"/>
      <c r="AF57" s="1"/>
      <c r="AG57" s="29"/>
      <c r="AH57" s="1"/>
      <c r="AI57" s="1"/>
    </row>
    <row r="58" spans="1:35" ht="24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29"/>
      <c r="AF58" s="1"/>
      <c r="AG58" s="29"/>
      <c r="AH58" s="1"/>
      <c r="AI58" s="1"/>
    </row>
    <row r="59" spans="1:35" ht="24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29"/>
      <c r="AF59" s="1"/>
      <c r="AG59" s="29"/>
      <c r="AH59" s="1"/>
      <c r="AI59" s="1"/>
    </row>
    <row r="60" spans="1:35" ht="24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29"/>
      <c r="AF60" s="1"/>
      <c r="AG60" s="29"/>
      <c r="AH60" s="1"/>
      <c r="AI60" s="1"/>
    </row>
    <row r="61" spans="1:35" ht="24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29"/>
      <c r="AF61" s="1"/>
      <c r="AG61" s="29"/>
      <c r="AH61" s="1"/>
      <c r="AI61" s="1"/>
    </row>
    <row r="62" spans="1:35" ht="24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29"/>
      <c r="AF62" s="1"/>
      <c r="AG62" s="29"/>
      <c r="AH62" s="1"/>
      <c r="AI62" s="1"/>
    </row>
    <row r="63" spans="1:35" ht="24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29"/>
      <c r="AF63" s="1"/>
      <c r="AG63" s="29"/>
      <c r="AH63" s="1"/>
      <c r="AI63" s="1"/>
    </row>
    <row r="64" spans="1:35" ht="24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29"/>
      <c r="AF64" s="1"/>
      <c r="AG64" s="29"/>
      <c r="AH64" s="1"/>
      <c r="AI64" s="1"/>
    </row>
    <row r="65" spans="1:35" ht="24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29"/>
      <c r="AF65" s="1"/>
      <c r="AG65" s="29"/>
      <c r="AH65" s="1"/>
      <c r="AI65" s="1"/>
    </row>
    <row r="66" spans="1:35" ht="24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29"/>
      <c r="AF66" s="1"/>
      <c r="AG66" s="29"/>
      <c r="AH66" s="1"/>
      <c r="AI66" s="1"/>
    </row>
    <row r="67" spans="1:35" ht="24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29"/>
      <c r="AF67" s="1"/>
      <c r="AG67" s="29"/>
      <c r="AH67" s="1"/>
      <c r="AI67" s="1"/>
    </row>
    <row r="68" spans="1:35" ht="24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29"/>
      <c r="AF68" s="1"/>
      <c r="AG68" s="29"/>
      <c r="AH68" s="1"/>
      <c r="AI68" s="1"/>
    </row>
    <row r="69" spans="1:35" ht="24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29"/>
      <c r="AF69" s="1"/>
      <c r="AG69" s="29"/>
      <c r="AH69" s="1"/>
      <c r="AI69" s="1"/>
    </row>
    <row r="70" spans="1:35" ht="24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29"/>
      <c r="AF70" s="1"/>
      <c r="AG70" s="29"/>
      <c r="AH70" s="1"/>
      <c r="AI70" s="1"/>
    </row>
    <row r="71" spans="1:35" ht="24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29"/>
      <c r="AF71" s="1"/>
      <c r="AG71" s="29"/>
      <c r="AH71" s="1"/>
      <c r="AI71" s="1"/>
    </row>
    <row r="72" spans="1:35" ht="24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29"/>
      <c r="AF72" s="1"/>
      <c r="AG72" s="29"/>
      <c r="AH72" s="1"/>
      <c r="AI72" s="1"/>
    </row>
    <row r="73" spans="1:35" ht="24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29"/>
      <c r="AF73" s="1"/>
      <c r="AG73" s="29"/>
      <c r="AH73" s="1"/>
      <c r="AI73" s="1"/>
    </row>
    <row r="74" spans="1:35" ht="24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29"/>
      <c r="AF74" s="1"/>
      <c r="AG74" s="29"/>
      <c r="AH74" s="1"/>
      <c r="AI74" s="1"/>
    </row>
    <row r="75" spans="1:35" ht="24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29"/>
      <c r="AF75" s="1"/>
      <c r="AG75" s="29"/>
      <c r="AH75" s="1"/>
      <c r="AI75" s="1"/>
    </row>
    <row r="76" spans="1:35" ht="24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29"/>
      <c r="AF76" s="1"/>
      <c r="AG76" s="29"/>
      <c r="AH76" s="1"/>
      <c r="AI76" s="1"/>
    </row>
    <row r="77" spans="1:35" ht="24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29"/>
      <c r="AF77" s="1"/>
      <c r="AG77" s="29"/>
      <c r="AH77" s="1"/>
      <c r="AI77" s="1"/>
    </row>
    <row r="78" spans="1:35" ht="24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29"/>
      <c r="AF78" s="1"/>
      <c r="AG78" s="29"/>
      <c r="AH78" s="1"/>
      <c r="AI78" s="1"/>
    </row>
    <row r="79" spans="1:35" ht="24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29"/>
      <c r="AF79" s="1"/>
      <c r="AG79" s="29"/>
      <c r="AH79" s="1"/>
      <c r="AI79" s="1"/>
    </row>
    <row r="80" spans="1:35" ht="24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29"/>
      <c r="AF80" s="1"/>
      <c r="AG80" s="29"/>
      <c r="AH80" s="1"/>
      <c r="AI80" s="1"/>
    </row>
    <row r="81" spans="1:35" ht="24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29"/>
      <c r="AF81" s="1"/>
      <c r="AG81" s="29"/>
      <c r="AH81" s="1"/>
      <c r="AI81" s="1"/>
    </row>
    <row r="82" spans="1:35" ht="24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29"/>
      <c r="AF82" s="1"/>
      <c r="AG82" s="29"/>
      <c r="AH82" s="1"/>
      <c r="AI82" s="1"/>
    </row>
    <row r="83" spans="1:35" ht="24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29"/>
      <c r="AF83" s="1"/>
      <c r="AG83" s="29"/>
      <c r="AH83" s="1"/>
      <c r="AI83" s="1"/>
    </row>
    <row r="84" spans="1:35" ht="24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29"/>
      <c r="AF84" s="1"/>
      <c r="AG84" s="29"/>
      <c r="AH84" s="1"/>
      <c r="AI84" s="1"/>
    </row>
    <row r="85" spans="1:35" ht="24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29"/>
      <c r="AF85" s="1"/>
      <c r="AG85" s="29"/>
      <c r="AH85" s="1"/>
      <c r="AI85" s="1"/>
    </row>
    <row r="86" spans="1:35" ht="24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29"/>
      <c r="AF86" s="1"/>
      <c r="AG86" s="29"/>
      <c r="AH86" s="1"/>
      <c r="AI86" s="1"/>
    </row>
    <row r="87" spans="1:35" ht="24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29"/>
      <c r="AF87" s="1"/>
      <c r="AG87" s="29"/>
      <c r="AH87" s="1"/>
      <c r="AI87" s="1"/>
    </row>
    <row r="88" spans="1:35" ht="24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29"/>
      <c r="AF88" s="1"/>
      <c r="AG88" s="29"/>
      <c r="AH88" s="1"/>
      <c r="AI88" s="1"/>
    </row>
    <row r="89" spans="1:35" ht="24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29"/>
      <c r="AF89" s="1"/>
      <c r="AG89" s="29"/>
      <c r="AH89" s="1"/>
      <c r="AI89" s="1"/>
    </row>
    <row r="90" spans="1:35" ht="24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29"/>
      <c r="AF90" s="1"/>
      <c r="AG90" s="29"/>
      <c r="AH90" s="1"/>
      <c r="AI90" s="1"/>
    </row>
    <row r="91" spans="1:35" ht="24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29"/>
      <c r="AF91" s="1"/>
      <c r="AG91" s="29"/>
      <c r="AH91" s="1"/>
      <c r="AI91" s="1"/>
    </row>
    <row r="92" spans="1:35" ht="24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29"/>
      <c r="AF92" s="1"/>
      <c r="AG92" s="29"/>
      <c r="AH92" s="1"/>
      <c r="AI92" s="1"/>
    </row>
    <row r="93" spans="1:35" ht="24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29"/>
      <c r="AF93" s="1"/>
      <c r="AG93" s="29"/>
      <c r="AH93" s="1"/>
      <c r="AI93" s="1"/>
    </row>
    <row r="94" spans="1:35" ht="24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29"/>
      <c r="AF94" s="1"/>
      <c r="AG94" s="29"/>
      <c r="AH94" s="1"/>
      <c r="AI94" s="1"/>
    </row>
    <row r="95" spans="1:35" ht="24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29"/>
      <c r="AF95" s="1"/>
      <c r="AG95" s="29"/>
      <c r="AH95" s="1"/>
      <c r="AI95" s="1"/>
    </row>
    <row r="96" spans="1:35" ht="24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29"/>
      <c r="AF96" s="1"/>
      <c r="AG96" s="29"/>
      <c r="AH96" s="1"/>
      <c r="AI96" s="1"/>
    </row>
    <row r="97" spans="1:35" ht="24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29"/>
      <c r="AF97" s="1"/>
      <c r="AG97" s="29"/>
      <c r="AH97" s="1"/>
      <c r="AI97" s="1"/>
    </row>
    <row r="98" spans="1:35" ht="24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29"/>
      <c r="AF98" s="1"/>
      <c r="AG98" s="29"/>
      <c r="AH98" s="1"/>
      <c r="AI98" s="1"/>
    </row>
    <row r="99" spans="1:35" ht="24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29"/>
      <c r="AF99" s="1"/>
      <c r="AG99" s="29"/>
      <c r="AH99" s="1"/>
      <c r="AI99" s="1"/>
    </row>
    <row r="100" spans="1:35" ht="24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29"/>
      <c r="AF100" s="1"/>
      <c r="AG100" s="29"/>
      <c r="AH100" s="1"/>
      <c r="AI100" s="1"/>
    </row>
    <row r="101" spans="1:35" ht="24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29"/>
      <c r="AF101" s="1"/>
      <c r="AG101" s="29"/>
      <c r="AH101" s="1"/>
      <c r="AI101" s="1"/>
    </row>
    <row r="102" spans="1:35" ht="24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29"/>
      <c r="AF102" s="1"/>
      <c r="AG102" s="29"/>
      <c r="AH102" s="1"/>
      <c r="AI102" s="1"/>
    </row>
    <row r="103" spans="1:35" ht="24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29"/>
      <c r="AF103" s="1"/>
      <c r="AG103" s="29"/>
      <c r="AH103" s="1"/>
      <c r="AI103" s="1"/>
    </row>
    <row r="104" spans="1:35" ht="24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29"/>
      <c r="AF104" s="1"/>
      <c r="AG104" s="29"/>
      <c r="AH104" s="1"/>
      <c r="AI104" s="1"/>
    </row>
    <row r="105" spans="1:35" ht="24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29"/>
      <c r="AF105" s="1"/>
      <c r="AG105" s="29"/>
      <c r="AH105" s="1"/>
      <c r="AI105" s="1"/>
    </row>
    <row r="106" spans="1:35" ht="24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29"/>
      <c r="AF106" s="1"/>
      <c r="AG106" s="29"/>
      <c r="AH106" s="1"/>
      <c r="AI106" s="1"/>
    </row>
    <row r="107" spans="1:35" ht="24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29"/>
      <c r="AF107" s="1"/>
      <c r="AG107" s="29"/>
      <c r="AH107" s="1"/>
      <c r="AI107" s="1"/>
    </row>
    <row r="108" spans="1:35" ht="24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29"/>
      <c r="AF108" s="1"/>
      <c r="AG108" s="29"/>
      <c r="AH108" s="1"/>
      <c r="AI108" s="1"/>
    </row>
    <row r="109" spans="1:35" ht="24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29"/>
      <c r="AF109" s="1"/>
      <c r="AG109" s="29"/>
      <c r="AH109" s="1"/>
      <c r="AI109" s="1"/>
    </row>
    <row r="110" spans="1:35" ht="24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29"/>
      <c r="AF110" s="1"/>
      <c r="AG110" s="29"/>
      <c r="AH110" s="1"/>
      <c r="AI110" s="1"/>
    </row>
    <row r="111" spans="1:35" ht="24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29"/>
      <c r="AF111" s="1"/>
      <c r="AG111" s="29"/>
      <c r="AH111" s="1"/>
      <c r="AI111" s="1"/>
    </row>
    <row r="112" spans="1:35" ht="24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29"/>
      <c r="AF112" s="1"/>
      <c r="AG112" s="29"/>
      <c r="AH112" s="1"/>
      <c r="AI112" s="1"/>
    </row>
    <row r="113" spans="1:35" ht="24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29"/>
      <c r="AF113" s="1"/>
      <c r="AG113" s="29"/>
      <c r="AH113" s="1"/>
      <c r="AI113" s="1"/>
    </row>
    <row r="114" spans="1:35" ht="24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29"/>
      <c r="AF114" s="1"/>
      <c r="AG114" s="29"/>
      <c r="AH114" s="1"/>
      <c r="AI114" s="1"/>
    </row>
    <row r="115" spans="1:35" ht="24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29"/>
      <c r="AF115" s="1"/>
      <c r="AG115" s="29"/>
      <c r="AH115" s="1"/>
      <c r="AI115" s="1"/>
    </row>
    <row r="116" spans="1:35" ht="24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29"/>
      <c r="AF116" s="1"/>
      <c r="AG116" s="29"/>
      <c r="AH116" s="1"/>
      <c r="AI116" s="1"/>
    </row>
    <row r="117" spans="1:35" ht="24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29"/>
      <c r="AF117" s="1"/>
      <c r="AG117" s="29"/>
      <c r="AH117" s="1"/>
      <c r="AI117" s="1"/>
    </row>
    <row r="118" spans="1:35" ht="24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29"/>
      <c r="AF118" s="1"/>
      <c r="AG118" s="29"/>
      <c r="AH118" s="1"/>
      <c r="AI118" s="1"/>
    </row>
    <row r="119" spans="1:35" ht="24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29"/>
      <c r="AF119" s="1"/>
      <c r="AG119" s="29"/>
      <c r="AH119" s="1"/>
      <c r="AI119" s="1"/>
    </row>
    <row r="120" spans="1:35" ht="24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29"/>
      <c r="AF120" s="1"/>
      <c r="AG120" s="29"/>
      <c r="AH120" s="1"/>
      <c r="AI120" s="1"/>
    </row>
    <row r="121" spans="1:35" ht="24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29"/>
      <c r="AF121" s="1"/>
      <c r="AG121" s="29"/>
      <c r="AH121" s="1"/>
      <c r="AI121" s="1"/>
    </row>
    <row r="122" spans="1:35" ht="24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29"/>
      <c r="AF122" s="1"/>
      <c r="AG122" s="29"/>
      <c r="AH122" s="1"/>
      <c r="AI122" s="1"/>
    </row>
    <row r="123" spans="1:35" ht="24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29"/>
      <c r="AF123" s="1"/>
      <c r="AG123" s="29"/>
      <c r="AH123" s="1"/>
      <c r="AI123" s="1"/>
    </row>
    <row r="124" spans="1:35" ht="24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29"/>
      <c r="AF124" s="1"/>
      <c r="AG124" s="29"/>
      <c r="AH124" s="1"/>
      <c r="AI124" s="1"/>
    </row>
    <row r="125" spans="1:35" ht="24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29"/>
      <c r="AF125" s="1"/>
      <c r="AG125" s="29"/>
      <c r="AH125" s="1"/>
      <c r="AI125" s="1"/>
    </row>
    <row r="126" spans="1:35" ht="24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29"/>
      <c r="AF126" s="1"/>
      <c r="AG126" s="29"/>
      <c r="AH126" s="1"/>
      <c r="AI126" s="1"/>
    </row>
    <row r="127" spans="1:35" ht="24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29"/>
      <c r="AF127" s="1"/>
      <c r="AG127" s="29"/>
      <c r="AH127" s="1"/>
      <c r="AI127" s="1"/>
    </row>
    <row r="128" spans="1:35" ht="24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29"/>
      <c r="AF128" s="1"/>
      <c r="AG128" s="29"/>
      <c r="AH128" s="1"/>
      <c r="AI128" s="1"/>
    </row>
    <row r="129" spans="1:35" ht="24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29"/>
      <c r="AF129" s="1"/>
      <c r="AG129" s="29"/>
      <c r="AH129" s="1"/>
      <c r="AI129" s="1"/>
    </row>
    <row r="130" spans="1:35" ht="24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29"/>
      <c r="AF130" s="1"/>
      <c r="AG130" s="29"/>
      <c r="AH130" s="1"/>
      <c r="AI130" s="1"/>
    </row>
    <row r="131" spans="1:35" ht="24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29"/>
      <c r="AF131" s="1"/>
      <c r="AG131" s="29"/>
      <c r="AH131" s="1"/>
      <c r="AI131" s="1"/>
    </row>
    <row r="132" spans="1:35" ht="24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29"/>
      <c r="AF132" s="1"/>
      <c r="AG132" s="29"/>
      <c r="AH132" s="1"/>
      <c r="AI132" s="1"/>
    </row>
    <row r="133" spans="1:35" ht="24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29"/>
      <c r="AF133" s="1"/>
      <c r="AG133" s="29"/>
      <c r="AH133" s="1"/>
      <c r="AI133" s="1"/>
    </row>
    <row r="134" spans="1:35" ht="24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29"/>
      <c r="AF134" s="1"/>
      <c r="AG134" s="29"/>
      <c r="AH134" s="1"/>
      <c r="AI134" s="1"/>
    </row>
    <row r="135" spans="1:35" ht="24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29"/>
      <c r="AF135" s="1"/>
      <c r="AG135" s="29"/>
      <c r="AH135" s="1"/>
      <c r="AI135" s="1"/>
    </row>
    <row r="136" spans="1:35" ht="24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29"/>
      <c r="AF136" s="1"/>
      <c r="AG136" s="29"/>
      <c r="AH136" s="1"/>
      <c r="AI136" s="1"/>
    </row>
    <row r="137" spans="1:35" ht="24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29"/>
      <c r="AF137" s="1"/>
      <c r="AG137" s="29"/>
      <c r="AH137" s="1"/>
      <c r="AI137" s="1"/>
    </row>
    <row r="138" spans="1:35" ht="24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29"/>
      <c r="AF138" s="1"/>
      <c r="AG138" s="29"/>
      <c r="AH138" s="1"/>
      <c r="AI138" s="1"/>
    </row>
    <row r="139" spans="1:35" ht="24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29"/>
      <c r="AF139" s="1"/>
      <c r="AG139" s="29"/>
      <c r="AH139" s="1"/>
      <c r="AI139" s="1"/>
    </row>
    <row r="140" spans="1:35" ht="24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29"/>
      <c r="AF140" s="1"/>
      <c r="AG140" s="29"/>
      <c r="AH140" s="1"/>
      <c r="AI140" s="1"/>
    </row>
    <row r="141" spans="1:35" ht="24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29"/>
      <c r="AF141" s="1"/>
      <c r="AG141" s="29"/>
      <c r="AH141" s="1"/>
      <c r="AI141" s="1"/>
    </row>
    <row r="142" spans="1:35" ht="24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29"/>
      <c r="AF142" s="1"/>
      <c r="AG142" s="29"/>
      <c r="AH142" s="1"/>
      <c r="AI142" s="1"/>
    </row>
    <row r="143" spans="1:35" ht="24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29"/>
      <c r="AF143" s="1"/>
      <c r="AG143" s="29"/>
      <c r="AH143" s="1"/>
      <c r="AI143" s="1"/>
    </row>
    <row r="144" spans="1:35" ht="24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29"/>
      <c r="AF144" s="1"/>
      <c r="AG144" s="29"/>
      <c r="AH144" s="1"/>
      <c r="AI144" s="1"/>
    </row>
    <row r="145" spans="1:35" ht="24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29"/>
      <c r="AF145" s="1"/>
      <c r="AG145" s="29"/>
      <c r="AH145" s="1"/>
      <c r="AI145" s="1"/>
    </row>
    <row r="146" spans="1:35" ht="24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29"/>
      <c r="AF146" s="1"/>
      <c r="AG146" s="29"/>
      <c r="AH146" s="1"/>
      <c r="AI146" s="1"/>
    </row>
    <row r="147" spans="1:35" ht="24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29"/>
      <c r="AF147" s="1"/>
      <c r="AG147" s="29"/>
      <c r="AH147" s="1"/>
      <c r="AI147" s="1"/>
    </row>
    <row r="148" spans="1:35" ht="24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29"/>
      <c r="AF148" s="1"/>
      <c r="AG148" s="29"/>
      <c r="AH148" s="1"/>
      <c r="AI148" s="1"/>
    </row>
    <row r="149" spans="1:35" ht="24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29"/>
      <c r="AF149" s="1"/>
      <c r="AG149" s="29"/>
      <c r="AH149" s="1"/>
      <c r="AI149" s="1"/>
    </row>
    <row r="150" spans="1:35" ht="24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29"/>
      <c r="AF150" s="1"/>
      <c r="AG150" s="29"/>
      <c r="AH150" s="1"/>
      <c r="AI150" s="1"/>
    </row>
    <row r="151" spans="1:35" ht="24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29"/>
      <c r="AF151" s="1"/>
      <c r="AG151" s="29"/>
      <c r="AH151" s="1"/>
      <c r="AI151" s="1"/>
    </row>
    <row r="152" spans="1:35" ht="24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29"/>
      <c r="AF152" s="1"/>
      <c r="AG152" s="29"/>
      <c r="AH152" s="1"/>
      <c r="AI152" s="1"/>
    </row>
    <row r="153" spans="1:35" ht="24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29"/>
      <c r="AF153" s="1"/>
      <c r="AG153" s="29"/>
      <c r="AH153" s="1"/>
      <c r="AI153" s="1"/>
    </row>
    <row r="154" spans="1:35" ht="24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29"/>
      <c r="AF154" s="1"/>
      <c r="AG154" s="29"/>
      <c r="AH154" s="1"/>
      <c r="AI154" s="1"/>
    </row>
    <row r="155" spans="1:35" ht="24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29"/>
      <c r="AF155" s="1"/>
      <c r="AG155" s="29"/>
      <c r="AH155" s="1"/>
      <c r="AI155" s="1"/>
    </row>
    <row r="156" spans="1:35" ht="24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29"/>
      <c r="AF156" s="1"/>
      <c r="AG156" s="29"/>
      <c r="AH156" s="1"/>
      <c r="AI156" s="1"/>
    </row>
    <row r="157" spans="1:35" ht="24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29"/>
      <c r="AF157" s="1"/>
      <c r="AG157" s="29"/>
      <c r="AH157" s="1"/>
      <c r="AI157" s="1"/>
    </row>
    <row r="158" spans="1:35" ht="24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29"/>
      <c r="AF158" s="1"/>
      <c r="AG158" s="29"/>
      <c r="AH158" s="1"/>
      <c r="AI158" s="1"/>
    </row>
    <row r="159" spans="1:35" ht="24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29"/>
      <c r="AF159" s="1"/>
      <c r="AG159" s="29"/>
      <c r="AH159" s="1"/>
      <c r="AI159" s="1"/>
    </row>
    <row r="160" spans="1:35" ht="24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29"/>
      <c r="AF160" s="1"/>
      <c r="AG160" s="29"/>
      <c r="AH160" s="1"/>
      <c r="AI160" s="1"/>
    </row>
    <row r="161" spans="1:35" ht="24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29"/>
      <c r="AF161" s="1"/>
      <c r="AG161" s="29"/>
      <c r="AH161" s="1"/>
      <c r="AI161" s="1"/>
    </row>
    <row r="162" spans="1:35" ht="24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29"/>
      <c r="AF162" s="1"/>
      <c r="AG162" s="29"/>
      <c r="AH162" s="1"/>
      <c r="AI162" s="1"/>
    </row>
    <row r="163" spans="1:35" ht="24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29"/>
      <c r="AF163" s="1"/>
      <c r="AG163" s="29"/>
      <c r="AH163" s="1"/>
      <c r="AI163" s="1"/>
    </row>
    <row r="164" spans="1:35" ht="24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29"/>
      <c r="AF164" s="1"/>
      <c r="AG164" s="29"/>
      <c r="AH164" s="1"/>
      <c r="AI164" s="1"/>
    </row>
    <row r="165" spans="1:35" ht="24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29"/>
      <c r="AF165" s="1"/>
      <c r="AG165" s="29"/>
      <c r="AH165" s="1"/>
      <c r="AI165" s="1"/>
    </row>
    <row r="166" spans="1:35" ht="24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29"/>
      <c r="AF166" s="1"/>
      <c r="AG166" s="29"/>
      <c r="AH166" s="1"/>
      <c r="AI166" s="1"/>
    </row>
    <row r="167" spans="1:35" ht="24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29"/>
      <c r="AF167" s="1"/>
      <c r="AG167" s="29"/>
      <c r="AH167" s="1"/>
      <c r="AI167" s="1"/>
    </row>
    <row r="168" spans="1:35" ht="24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29"/>
      <c r="AF168" s="1"/>
      <c r="AG168" s="29"/>
      <c r="AH168" s="1"/>
      <c r="AI168" s="1"/>
    </row>
    <row r="169" spans="1:35" ht="24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29"/>
      <c r="AF169" s="1"/>
      <c r="AG169" s="29"/>
      <c r="AH169" s="1"/>
      <c r="AI169" s="1"/>
    </row>
    <row r="170" spans="1:35" ht="24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29"/>
      <c r="AF170" s="1"/>
      <c r="AG170" s="29"/>
      <c r="AH170" s="1"/>
      <c r="AI170" s="1"/>
    </row>
    <row r="171" spans="1:35" ht="24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29"/>
      <c r="AF171" s="1"/>
      <c r="AG171" s="29"/>
      <c r="AH171" s="1"/>
      <c r="AI171" s="1"/>
    </row>
    <row r="172" spans="1:35" ht="24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29"/>
      <c r="AF172" s="1"/>
      <c r="AG172" s="29"/>
      <c r="AH172" s="1"/>
      <c r="AI172" s="1"/>
    </row>
    <row r="173" spans="1:35" ht="24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29"/>
      <c r="AF173" s="1"/>
      <c r="AG173" s="29"/>
      <c r="AH173" s="1"/>
      <c r="AI173" s="1"/>
    </row>
    <row r="174" spans="1:35" ht="24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29"/>
      <c r="AF174" s="1"/>
      <c r="AG174" s="29"/>
      <c r="AH174" s="1"/>
      <c r="AI174" s="1"/>
    </row>
    <row r="175" spans="1:35" ht="24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29"/>
      <c r="AF175" s="1"/>
      <c r="AG175" s="29"/>
      <c r="AH175" s="1"/>
      <c r="AI175" s="1"/>
    </row>
    <row r="176" spans="1:35" ht="24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29"/>
      <c r="AF176" s="1"/>
      <c r="AG176" s="29"/>
      <c r="AH176" s="1"/>
      <c r="AI176" s="1"/>
    </row>
    <row r="177" spans="1:35" ht="24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29"/>
      <c r="AF177" s="1"/>
      <c r="AG177" s="29"/>
      <c r="AH177" s="1"/>
      <c r="AI177" s="1"/>
    </row>
    <row r="178" spans="1:35" ht="24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29"/>
      <c r="AF178" s="1"/>
      <c r="AG178" s="29"/>
      <c r="AH178" s="1"/>
      <c r="AI178" s="1"/>
    </row>
    <row r="179" spans="1:35" ht="24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29"/>
      <c r="AF179" s="1"/>
      <c r="AG179" s="29"/>
      <c r="AH179" s="1"/>
      <c r="AI179" s="1"/>
    </row>
    <row r="180" spans="1:35" ht="24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29"/>
      <c r="AF180" s="1"/>
      <c r="AG180" s="29"/>
      <c r="AH180" s="1"/>
      <c r="AI180" s="1"/>
    </row>
    <row r="181" spans="1:35" ht="24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29"/>
      <c r="AF181" s="1"/>
      <c r="AG181" s="29"/>
      <c r="AH181" s="1"/>
      <c r="AI181" s="1"/>
    </row>
    <row r="182" spans="1:35" ht="24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29"/>
      <c r="AF182" s="1"/>
      <c r="AG182" s="29"/>
      <c r="AH182" s="1"/>
      <c r="AI182" s="1"/>
    </row>
    <row r="183" spans="1:35" ht="24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29"/>
      <c r="AF183" s="1"/>
      <c r="AG183" s="29"/>
      <c r="AH183" s="1"/>
      <c r="AI183" s="1"/>
    </row>
    <row r="184" spans="1:35" ht="24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29"/>
      <c r="AF184" s="1"/>
      <c r="AG184" s="29"/>
      <c r="AH184" s="1"/>
      <c r="AI184" s="1"/>
    </row>
    <row r="185" spans="1:35" ht="24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29"/>
      <c r="AF185" s="1"/>
      <c r="AG185" s="29"/>
      <c r="AH185" s="1"/>
      <c r="AI185" s="1"/>
    </row>
    <row r="186" spans="1:35" ht="24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29"/>
      <c r="AF186" s="1"/>
      <c r="AG186" s="29"/>
      <c r="AH186" s="1"/>
      <c r="AI186" s="1"/>
    </row>
    <row r="187" spans="1:35" ht="24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29"/>
      <c r="AF187" s="1"/>
      <c r="AG187" s="29"/>
      <c r="AH187" s="1"/>
      <c r="AI187" s="1"/>
    </row>
    <row r="188" spans="1:35" ht="24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29"/>
      <c r="AF188" s="1"/>
      <c r="AG188" s="29"/>
      <c r="AH188" s="1"/>
      <c r="AI188" s="1"/>
    </row>
    <row r="189" spans="1:35" ht="24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29"/>
      <c r="AF189" s="1"/>
      <c r="AG189" s="29"/>
      <c r="AH189" s="1"/>
      <c r="AI189" s="1"/>
    </row>
    <row r="190" spans="1:35" ht="24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29"/>
      <c r="AF190" s="1"/>
      <c r="AG190" s="29"/>
      <c r="AH190" s="1"/>
      <c r="AI190" s="1"/>
    </row>
    <row r="191" spans="1:35" ht="24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29"/>
      <c r="AF191" s="1"/>
      <c r="AG191" s="29"/>
      <c r="AH191" s="1"/>
      <c r="AI191" s="1"/>
    </row>
    <row r="192" spans="1:35" ht="24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29"/>
      <c r="AF192" s="1"/>
      <c r="AG192" s="29"/>
      <c r="AH192" s="1"/>
      <c r="AI192" s="1"/>
    </row>
    <row r="193" spans="1:35" ht="24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29"/>
      <c r="AF193" s="1"/>
      <c r="AG193" s="29"/>
      <c r="AH193" s="1"/>
      <c r="AI193" s="1"/>
    </row>
    <row r="194" spans="1:35" ht="24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29"/>
      <c r="AF194" s="1"/>
      <c r="AG194" s="29"/>
      <c r="AH194" s="1"/>
      <c r="AI194" s="1"/>
    </row>
    <row r="195" spans="1:35" ht="24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29"/>
      <c r="AF195" s="1"/>
      <c r="AG195" s="29"/>
      <c r="AH195" s="1"/>
      <c r="AI195" s="1"/>
    </row>
    <row r="196" spans="1:35" ht="24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29"/>
      <c r="AF196" s="1"/>
      <c r="AG196" s="29"/>
      <c r="AH196" s="1"/>
      <c r="AI196" s="1"/>
    </row>
    <row r="197" spans="1:35" ht="24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29"/>
      <c r="AF197" s="1"/>
      <c r="AG197" s="29"/>
      <c r="AH197" s="1"/>
      <c r="AI197" s="1"/>
    </row>
    <row r="198" spans="1:35" ht="24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29"/>
      <c r="AF198" s="1"/>
      <c r="AG198" s="29"/>
      <c r="AH198" s="1"/>
      <c r="AI198" s="1"/>
    </row>
    <row r="199" spans="1:35" ht="24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29"/>
      <c r="AF199" s="1"/>
      <c r="AG199" s="29"/>
      <c r="AH199" s="1"/>
      <c r="AI199" s="1"/>
    </row>
    <row r="200" spans="1:35" ht="24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29"/>
      <c r="AF200" s="1"/>
      <c r="AG200" s="29"/>
      <c r="AH200" s="1"/>
      <c r="AI200" s="1"/>
    </row>
    <row r="201" spans="1:35" ht="24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29"/>
      <c r="AF201" s="1"/>
      <c r="AG201" s="29"/>
      <c r="AH201" s="1"/>
      <c r="AI201" s="1"/>
    </row>
    <row r="202" spans="1:35" ht="24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29"/>
      <c r="AF202" s="1"/>
      <c r="AG202" s="29"/>
      <c r="AH202" s="1"/>
      <c r="AI202" s="1"/>
    </row>
    <row r="203" spans="1:35" ht="24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29"/>
      <c r="AF203" s="1"/>
      <c r="AG203" s="29"/>
      <c r="AH203" s="1"/>
      <c r="AI203" s="1"/>
    </row>
    <row r="204" spans="1:35" ht="24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29"/>
      <c r="AF204" s="1"/>
      <c r="AG204" s="29"/>
      <c r="AH204" s="1"/>
      <c r="AI204" s="1"/>
    </row>
    <row r="205" spans="1:35" ht="24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29"/>
      <c r="AF205" s="1"/>
      <c r="AG205" s="29"/>
      <c r="AH205" s="1"/>
      <c r="AI205" s="1"/>
    </row>
    <row r="206" spans="1:35" ht="24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29"/>
      <c r="AF206" s="1"/>
      <c r="AG206" s="29"/>
      <c r="AH206" s="1"/>
      <c r="AI206" s="1"/>
    </row>
    <row r="207" spans="1:35" ht="24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29"/>
      <c r="AF207" s="1"/>
      <c r="AG207" s="29"/>
      <c r="AH207" s="1"/>
      <c r="AI207" s="1"/>
    </row>
    <row r="208" spans="1:35" ht="24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29"/>
      <c r="AF208" s="1"/>
      <c r="AG208" s="29"/>
      <c r="AH208" s="1"/>
      <c r="AI208" s="1"/>
    </row>
    <row r="209" spans="1:35" ht="24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29"/>
      <c r="AF209" s="1"/>
      <c r="AG209" s="29"/>
      <c r="AH209" s="1"/>
      <c r="AI209" s="1"/>
    </row>
    <row r="210" spans="1:35" ht="24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29"/>
      <c r="AF210" s="1"/>
      <c r="AG210" s="29"/>
      <c r="AH210" s="1"/>
      <c r="AI210" s="1"/>
    </row>
    <row r="211" spans="1:35" ht="24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29"/>
      <c r="AF211" s="1"/>
      <c r="AG211" s="29"/>
      <c r="AH211" s="1"/>
      <c r="AI211" s="1"/>
    </row>
    <row r="212" spans="1:35" ht="24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29"/>
      <c r="AF212" s="1"/>
      <c r="AG212" s="29"/>
      <c r="AH212" s="1"/>
      <c r="AI212" s="1"/>
    </row>
    <row r="213" spans="1:35" ht="24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29"/>
      <c r="AF213" s="1"/>
      <c r="AG213" s="29"/>
      <c r="AH213" s="1"/>
      <c r="AI213" s="1"/>
    </row>
    <row r="214" spans="1:35" ht="24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29"/>
      <c r="AF214" s="1"/>
      <c r="AG214" s="29"/>
      <c r="AH214" s="1"/>
      <c r="AI214" s="1"/>
    </row>
    <row r="215" spans="1:35" ht="24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29"/>
      <c r="AF215" s="1"/>
      <c r="AG215" s="29"/>
      <c r="AH215" s="1"/>
      <c r="AI215" s="1"/>
    </row>
    <row r="216" spans="1:35" ht="24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29"/>
      <c r="AF216" s="1"/>
      <c r="AG216" s="29"/>
      <c r="AH216" s="1"/>
      <c r="AI216" s="1"/>
    </row>
    <row r="217" spans="1:35" ht="24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29"/>
      <c r="AF217" s="1"/>
      <c r="AG217" s="29"/>
      <c r="AH217" s="1"/>
      <c r="AI217" s="1"/>
    </row>
    <row r="218" spans="1:35" ht="24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29"/>
      <c r="AF218" s="1"/>
      <c r="AG218" s="29"/>
      <c r="AH218" s="1"/>
      <c r="AI218" s="1"/>
    </row>
    <row r="219" spans="1:35" ht="24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29"/>
      <c r="AF219" s="1"/>
      <c r="AG219" s="29"/>
      <c r="AH219" s="1"/>
      <c r="AI219" s="1"/>
    </row>
    <row r="220" spans="1:35" ht="24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29"/>
      <c r="AF220" s="1"/>
      <c r="AG220" s="29"/>
      <c r="AH220" s="1"/>
      <c r="AI220" s="1"/>
    </row>
    <row r="221" spans="1:35" ht="24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29"/>
      <c r="AF221" s="1"/>
      <c r="AG221" s="29"/>
      <c r="AH221" s="1"/>
      <c r="AI221" s="1"/>
    </row>
    <row r="222" spans="1:35" ht="24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29"/>
      <c r="AF222" s="1"/>
      <c r="AG222" s="29"/>
      <c r="AH222" s="1"/>
      <c r="AI222" s="1"/>
    </row>
    <row r="223" spans="1:35" ht="24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29"/>
      <c r="AF223" s="1"/>
      <c r="AG223" s="29"/>
      <c r="AH223" s="1"/>
      <c r="AI223" s="1"/>
    </row>
    <row r="224" spans="1:35" ht="24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29"/>
      <c r="AF224" s="1"/>
      <c r="AG224" s="29"/>
      <c r="AH224" s="1"/>
      <c r="AI224" s="1"/>
    </row>
    <row r="225" spans="1:35" ht="24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29"/>
      <c r="AF225" s="1"/>
      <c r="AG225" s="29"/>
      <c r="AH225" s="1"/>
      <c r="AI225" s="1"/>
    </row>
    <row r="226" spans="1:35" ht="24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29"/>
      <c r="AF226" s="1"/>
      <c r="AG226" s="29"/>
      <c r="AH226" s="1"/>
      <c r="AI226" s="1"/>
    </row>
    <row r="227" spans="1:35" ht="24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29"/>
      <c r="AF227" s="1"/>
      <c r="AG227" s="29"/>
      <c r="AH227" s="1"/>
      <c r="AI227" s="1"/>
    </row>
    <row r="228" spans="1:35" ht="24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29"/>
      <c r="AF228" s="1"/>
      <c r="AG228" s="29"/>
      <c r="AH228" s="1"/>
      <c r="AI228" s="1"/>
    </row>
    <row r="229" spans="1:35" ht="24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29"/>
      <c r="AF229" s="1"/>
      <c r="AG229" s="29"/>
      <c r="AH229" s="1"/>
      <c r="AI229" s="1"/>
    </row>
    <row r="230" spans="1:35" ht="24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29"/>
      <c r="AF230" s="1"/>
      <c r="AG230" s="29"/>
      <c r="AH230" s="1"/>
      <c r="AI230" s="1"/>
    </row>
    <row r="231" spans="1:35" ht="24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29"/>
      <c r="AF231" s="1"/>
      <c r="AG231" s="29"/>
      <c r="AH231" s="1"/>
      <c r="AI231" s="1"/>
    </row>
    <row r="232" spans="1:35" ht="24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29"/>
      <c r="AF232" s="1"/>
      <c r="AG232" s="29"/>
      <c r="AH232" s="1"/>
      <c r="AI232" s="1"/>
    </row>
    <row r="233" spans="1:35" ht="24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29"/>
      <c r="AF233" s="1"/>
      <c r="AG233" s="29"/>
      <c r="AH233" s="1"/>
      <c r="AI233" s="1"/>
    </row>
    <row r="234" spans="1:35" ht="24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29"/>
      <c r="AF234" s="1"/>
      <c r="AG234" s="29"/>
      <c r="AH234" s="1"/>
      <c r="AI234" s="1"/>
    </row>
    <row r="235" spans="1:35" ht="24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29"/>
      <c r="AF235" s="1"/>
      <c r="AG235" s="29"/>
      <c r="AH235" s="1"/>
      <c r="AI235" s="1"/>
    </row>
    <row r="236" spans="1:35" ht="24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29"/>
      <c r="AF236" s="1"/>
      <c r="AG236" s="29"/>
      <c r="AH236" s="1"/>
      <c r="AI236" s="1"/>
    </row>
    <row r="237" spans="1:35" ht="24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29"/>
      <c r="AF237" s="1"/>
      <c r="AG237" s="29"/>
      <c r="AH237" s="1"/>
      <c r="AI237" s="1"/>
    </row>
    <row r="238" spans="1:35" ht="24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29"/>
      <c r="AF238" s="1"/>
      <c r="AG238" s="29"/>
      <c r="AH238" s="1"/>
      <c r="AI238" s="1"/>
    </row>
    <row r="239" spans="1:35" ht="24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29"/>
      <c r="AF239" s="1"/>
      <c r="AG239" s="29"/>
      <c r="AH239" s="1"/>
      <c r="AI239" s="1"/>
    </row>
    <row r="240" spans="1:35" ht="24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29"/>
      <c r="AF240" s="1"/>
      <c r="AG240" s="29"/>
      <c r="AH240" s="1"/>
      <c r="AI240" s="1"/>
    </row>
    <row r="241" spans="1:35" ht="24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29"/>
      <c r="AF241" s="1"/>
      <c r="AG241" s="29"/>
      <c r="AH241" s="1"/>
      <c r="AI241" s="1"/>
    </row>
    <row r="242" spans="1:35" ht="24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29"/>
      <c r="AF242" s="1"/>
      <c r="AG242" s="29"/>
      <c r="AH242" s="1"/>
      <c r="AI242" s="1"/>
    </row>
    <row r="243" spans="1:35" ht="24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29"/>
      <c r="AF243" s="1"/>
      <c r="AG243" s="29"/>
      <c r="AH243" s="1"/>
      <c r="AI243" s="1"/>
    </row>
    <row r="244" spans="1:35" ht="24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29"/>
      <c r="AF244" s="1"/>
      <c r="AG244" s="29"/>
      <c r="AH244" s="1"/>
      <c r="AI244" s="1"/>
    </row>
    <row r="245" spans="1:35" ht="24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29"/>
      <c r="AF245" s="1"/>
      <c r="AG245" s="29"/>
      <c r="AH245" s="1"/>
      <c r="AI245" s="1"/>
    </row>
    <row r="246" spans="1:35" ht="24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29"/>
      <c r="AF246" s="1"/>
      <c r="AG246" s="29"/>
      <c r="AH246" s="1"/>
      <c r="AI246" s="1"/>
    </row>
    <row r="247" spans="1:35" ht="24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29"/>
      <c r="AF247" s="1"/>
      <c r="AG247" s="29"/>
      <c r="AH247" s="1"/>
      <c r="AI247" s="1"/>
    </row>
    <row r="248" spans="1:35" ht="24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29"/>
      <c r="AF248" s="1"/>
      <c r="AG248" s="29"/>
      <c r="AH248" s="1"/>
      <c r="AI248" s="1"/>
    </row>
    <row r="249" spans="1:35" ht="24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29"/>
      <c r="AF249" s="1"/>
      <c r="AG249" s="29"/>
      <c r="AH249" s="1"/>
      <c r="AI249" s="1"/>
    </row>
    <row r="250" spans="1:35" ht="24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29"/>
      <c r="AF250" s="1"/>
      <c r="AG250" s="29"/>
      <c r="AH250" s="1"/>
      <c r="AI250" s="1"/>
    </row>
    <row r="251" spans="1:35" ht="24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29"/>
      <c r="AF251" s="1"/>
      <c r="AG251" s="29"/>
      <c r="AH251" s="1"/>
      <c r="AI251" s="1"/>
    </row>
    <row r="252" spans="1:35" ht="24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29"/>
      <c r="AF252" s="1"/>
      <c r="AG252" s="29"/>
      <c r="AH252" s="1"/>
      <c r="AI252" s="1"/>
    </row>
    <row r="253" spans="1:35" ht="24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29"/>
      <c r="AF253" s="1"/>
      <c r="AG253" s="29"/>
      <c r="AH253" s="1"/>
      <c r="AI253" s="1"/>
    </row>
    <row r="254" spans="1:35" ht="24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29"/>
      <c r="AF254" s="1"/>
      <c r="AG254" s="29"/>
      <c r="AH254" s="1"/>
      <c r="AI254" s="1"/>
    </row>
    <row r="255" spans="1:35" ht="24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29"/>
      <c r="AF255" s="1"/>
      <c r="AG255" s="29"/>
      <c r="AH255" s="1"/>
      <c r="AI255" s="1"/>
    </row>
    <row r="256" spans="1:35" ht="24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29"/>
      <c r="AF256" s="1"/>
      <c r="AG256" s="29"/>
      <c r="AH256" s="1"/>
      <c r="AI256" s="1"/>
    </row>
    <row r="257" spans="1:35" ht="24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29"/>
      <c r="AF257" s="1"/>
      <c r="AG257" s="29"/>
      <c r="AH257" s="1"/>
      <c r="AI257" s="1"/>
    </row>
    <row r="258" spans="1:35" ht="24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29"/>
      <c r="AF258" s="1"/>
      <c r="AG258" s="29"/>
      <c r="AH258" s="1"/>
      <c r="AI258" s="1"/>
    </row>
    <row r="259" spans="1:35" ht="24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29"/>
      <c r="AF259" s="1"/>
      <c r="AG259" s="29"/>
      <c r="AH259" s="1"/>
      <c r="AI259" s="1"/>
    </row>
    <row r="260" spans="1:35" ht="24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29"/>
      <c r="AF260" s="1"/>
      <c r="AG260" s="29"/>
      <c r="AH260" s="1"/>
      <c r="AI260" s="1"/>
    </row>
    <row r="261" spans="1:35" ht="24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29"/>
      <c r="AF261" s="1"/>
      <c r="AG261" s="29"/>
      <c r="AH261" s="1"/>
      <c r="AI261" s="1"/>
    </row>
    <row r="262" spans="1:35" ht="24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29"/>
      <c r="AF262" s="1"/>
      <c r="AG262" s="29"/>
      <c r="AH262" s="1"/>
      <c r="AI262" s="1"/>
    </row>
    <row r="263" spans="1:35" ht="24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29"/>
      <c r="AF263" s="1"/>
      <c r="AG263" s="29"/>
      <c r="AH263" s="1"/>
      <c r="AI263" s="1"/>
    </row>
    <row r="264" spans="1:35" ht="24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29"/>
      <c r="AF264" s="1"/>
      <c r="AG264" s="29"/>
      <c r="AH264" s="1"/>
      <c r="AI264" s="1"/>
    </row>
    <row r="265" spans="1:35" ht="24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29"/>
      <c r="AF265" s="1"/>
      <c r="AG265" s="29"/>
      <c r="AH265" s="1"/>
      <c r="AI265" s="1"/>
    </row>
    <row r="266" spans="1:35" ht="24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29"/>
      <c r="AF266" s="1"/>
      <c r="AG266" s="29"/>
      <c r="AH266" s="1"/>
      <c r="AI266" s="1"/>
    </row>
    <row r="267" spans="1:35" ht="24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29"/>
      <c r="AF267" s="1"/>
      <c r="AG267" s="29"/>
      <c r="AH267" s="1"/>
      <c r="AI267" s="1"/>
    </row>
    <row r="268" spans="1:35" ht="24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29"/>
      <c r="AF268" s="1"/>
      <c r="AG268" s="29"/>
      <c r="AH268" s="1"/>
      <c r="AI268" s="1"/>
    </row>
    <row r="269" spans="1:35" ht="24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29"/>
      <c r="AF269" s="1"/>
      <c r="AG269" s="29"/>
      <c r="AH269" s="1"/>
      <c r="AI269" s="1"/>
    </row>
    <row r="270" spans="1:35" ht="24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29"/>
      <c r="AF270" s="1"/>
      <c r="AG270" s="29"/>
      <c r="AH270" s="1"/>
      <c r="AI270" s="1"/>
    </row>
    <row r="271" spans="1:35" ht="24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29"/>
      <c r="AF271" s="1"/>
      <c r="AG271" s="29"/>
      <c r="AH271" s="1"/>
      <c r="AI271" s="1"/>
    </row>
    <row r="272" spans="1:35" ht="24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29"/>
      <c r="AF272" s="1"/>
      <c r="AG272" s="29"/>
      <c r="AH272" s="1"/>
      <c r="AI272" s="1"/>
    </row>
    <row r="273" spans="1:35" ht="24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29"/>
      <c r="AF273" s="1"/>
      <c r="AG273" s="29"/>
      <c r="AH273" s="1"/>
      <c r="AI273" s="1"/>
    </row>
    <row r="274" spans="1:35" ht="24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29"/>
      <c r="AF274" s="1"/>
      <c r="AG274" s="29"/>
      <c r="AH274" s="1"/>
      <c r="AI274" s="1"/>
    </row>
    <row r="275" spans="1:35" ht="24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29"/>
      <c r="AF275" s="1"/>
      <c r="AG275" s="29"/>
      <c r="AH275" s="1"/>
      <c r="AI275" s="1"/>
    </row>
    <row r="276" spans="1:35" ht="24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29"/>
      <c r="AF276" s="1"/>
      <c r="AG276" s="29"/>
      <c r="AH276" s="1"/>
      <c r="AI276" s="1"/>
    </row>
    <row r="277" spans="1:35" ht="24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29"/>
      <c r="AF277" s="1"/>
      <c r="AG277" s="29"/>
      <c r="AH277" s="1"/>
      <c r="AI277" s="1"/>
    </row>
    <row r="278" spans="1:35" ht="24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29"/>
      <c r="AF278" s="1"/>
      <c r="AG278" s="29"/>
      <c r="AH278" s="1"/>
      <c r="AI278" s="1"/>
    </row>
    <row r="279" spans="1:35" ht="24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29"/>
      <c r="AF279" s="1"/>
      <c r="AG279" s="29"/>
      <c r="AH279" s="1"/>
      <c r="AI279" s="1"/>
    </row>
    <row r="280" spans="1:35" ht="24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29"/>
      <c r="AF280" s="1"/>
      <c r="AG280" s="29"/>
      <c r="AH280" s="1"/>
      <c r="AI280" s="1"/>
    </row>
    <row r="281" spans="1:35" ht="24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29"/>
      <c r="AF281" s="1"/>
      <c r="AG281" s="29"/>
      <c r="AH281" s="1"/>
      <c r="AI281" s="1"/>
    </row>
    <row r="282" spans="1:35" ht="24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29"/>
      <c r="AF282" s="1"/>
      <c r="AG282" s="29"/>
      <c r="AH282" s="1"/>
      <c r="AI282" s="1"/>
    </row>
    <row r="283" spans="1:35" ht="24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29"/>
      <c r="AF283" s="1"/>
      <c r="AG283" s="29"/>
      <c r="AH283" s="1"/>
      <c r="AI283" s="1"/>
    </row>
    <row r="284" spans="1:35" ht="24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29"/>
      <c r="AF284" s="1"/>
      <c r="AG284" s="29"/>
      <c r="AH284" s="1"/>
      <c r="AI284" s="1"/>
    </row>
    <row r="285" spans="1:35" ht="24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29"/>
      <c r="AF285" s="1"/>
      <c r="AG285" s="29"/>
      <c r="AH285" s="1"/>
      <c r="AI285" s="1"/>
    </row>
    <row r="286" spans="1:35" ht="24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29"/>
      <c r="AF286" s="1"/>
      <c r="AG286" s="29"/>
      <c r="AH286" s="1"/>
      <c r="AI286" s="1"/>
    </row>
    <row r="287" spans="1:35" ht="24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29"/>
      <c r="AF287" s="1"/>
      <c r="AG287" s="29"/>
      <c r="AH287" s="1"/>
      <c r="AI287" s="1"/>
    </row>
    <row r="288" spans="1:35" ht="24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29"/>
      <c r="AF288" s="1"/>
      <c r="AG288" s="29"/>
      <c r="AH288" s="1"/>
      <c r="AI288" s="1"/>
    </row>
    <row r="289" spans="1:35" ht="24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29"/>
      <c r="AF289" s="1"/>
      <c r="AG289" s="29"/>
      <c r="AH289" s="1"/>
      <c r="AI289" s="1"/>
    </row>
    <row r="290" spans="1:35" ht="24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29"/>
      <c r="AF290" s="1"/>
      <c r="AG290" s="29"/>
      <c r="AH290" s="1"/>
      <c r="AI290" s="1"/>
    </row>
    <row r="291" spans="1:35" ht="24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29"/>
      <c r="AF291" s="1"/>
      <c r="AG291" s="29"/>
      <c r="AH291" s="1"/>
      <c r="AI291" s="1"/>
    </row>
    <row r="292" spans="1:35" ht="24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29"/>
      <c r="AF292" s="1"/>
      <c r="AG292" s="29"/>
      <c r="AH292" s="1"/>
      <c r="AI292" s="1"/>
    </row>
    <row r="293" spans="1:35" ht="24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29"/>
      <c r="AF293" s="1"/>
      <c r="AG293" s="29"/>
      <c r="AH293" s="1"/>
      <c r="AI293" s="1"/>
    </row>
    <row r="294" spans="1:35" ht="24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29"/>
      <c r="AF294" s="1"/>
      <c r="AG294" s="29"/>
      <c r="AH294" s="1"/>
      <c r="AI294" s="1"/>
    </row>
    <row r="295" spans="1:35" ht="24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29"/>
      <c r="AF295" s="1"/>
      <c r="AG295" s="29"/>
      <c r="AH295" s="1"/>
      <c r="AI295" s="1"/>
    </row>
    <row r="296" spans="1:35" ht="24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29"/>
      <c r="AF296" s="1"/>
      <c r="AG296" s="29"/>
      <c r="AH296" s="1"/>
      <c r="AI296" s="1"/>
    </row>
    <row r="297" spans="1:35" ht="24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29"/>
      <c r="AF297" s="1"/>
      <c r="AG297" s="29"/>
      <c r="AH297" s="1"/>
      <c r="AI297" s="1"/>
    </row>
    <row r="298" spans="1:35" ht="24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29"/>
      <c r="AF298" s="1"/>
      <c r="AG298" s="29"/>
      <c r="AH298" s="1"/>
      <c r="AI298" s="1"/>
    </row>
    <row r="299" spans="1:35" ht="24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29"/>
      <c r="AF299" s="1"/>
      <c r="AG299" s="29"/>
      <c r="AH299" s="1"/>
      <c r="AI299" s="1"/>
    </row>
    <row r="300" spans="1:35" ht="24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29"/>
      <c r="AF300" s="1"/>
      <c r="AG300" s="29"/>
      <c r="AH300" s="1"/>
      <c r="AI300" s="1"/>
    </row>
    <row r="301" spans="1:35" ht="24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29"/>
      <c r="AF301" s="1"/>
      <c r="AG301" s="29"/>
      <c r="AH301" s="1"/>
      <c r="AI301" s="1"/>
    </row>
    <row r="302" spans="1:35" ht="24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29"/>
      <c r="AF302" s="1"/>
      <c r="AG302" s="29"/>
      <c r="AH302" s="1"/>
      <c r="AI302" s="1"/>
    </row>
    <row r="303" spans="1:35" ht="24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29"/>
      <c r="AF303" s="1"/>
      <c r="AG303" s="29"/>
      <c r="AH303" s="1"/>
      <c r="AI303" s="1"/>
    </row>
    <row r="304" spans="1:35" ht="24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29"/>
      <c r="AF304" s="1"/>
      <c r="AG304" s="29"/>
      <c r="AH304" s="1"/>
      <c r="AI304" s="1"/>
    </row>
    <row r="305" spans="1:35" ht="24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29"/>
      <c r="AF305" s="1"/>
      <c r="AG305" s="29"/>
      <c r="AH305" s="1"/>
      <c r="AI305" s="1"/>
    </row>
    <row r="306" spans="1:35" ht="24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29"/>
      <c r="AF306" s="1"/>
      <c r="AG306" s="29"/>
      <c r="AH306" s="1"/>
      <c r="AI306" s="1"/>
    </row>
    <row r="307" spans="1:35" ht="24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29"/>
      <c r="AF307" s="1"/>
      <c r="AG307" s="29"/>
      <c r="AH307" s="1"/>
      <c r="AI307" s="1"/>
    </row>
    <row r="308" spans="1:35" ht="24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29"/>
      <c r="AF308" s="1"/>
      <c r="AG308" s="29"/>
      <c r="AH308" s="1"/>
      <c r="AI308" s="1"/>
    </row>
    <row r="309" spans="1:35" ht="24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29"/>
      <c r="AF309" s="1"/>
      <c r="AG309" s="29"/>
      <c r="AH309" s="1"/>
      <c r="AI309" s="1"/>
    </row>
    <row r="310" spans="1:35" ht="24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29"/>
      <c r="AF310" s="1"/>
      <c r="AG310" s="29"/>
      <c r="AH310" s="1"/>
      <c r="AI310" s="1"/>
    </row>
    <row r="311" spans="1:35" ht="24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29"/>
      <c r="AF311" s="1"/>
      <c r="AG311" s="29"/>
      <c r="AH311" s="1"/>
      <c r="AI311" s="1"/>
    </row>
    <row r="312" spans="1:35" ht="24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29"/>
      <c r="AF312" s="1"/>
      <c r="AG312" s="29"/>
      <c r="AH312" s="1"/>
      <c r="AI312" s="1"/>
    </row>
    <row r="313" spans="1:35" ht="24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29"/>
      <c r="AF313" s="1"/>
      <c r="AG313" s="29"/>
      <c r="AH313" s="1"/>
      <c r="AI313" s="1"/>
    </row>
    <row r="314" spans="1:35" ht="24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29"/>
      <c r="AF314" s="1"/>
      <c r="AG314" s="29"/>
      <c r="AH314" s="1"/>
      <c r="AI314" s="1"/>
    </row>
    <row r="315" spans="1:35" ht="24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29"/>
      <c r="AF315" s="1"/>
      <c r="AG315" s="29"/>
      <c r="AH315" s="1"/>
      <c r="AI315" s="1"/>
    </row>
    <row r="316" spans="1:35" ht="24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29"/>
      <c r="AF316" s="1"/>
      <c r="AG316" s="29"/>
      <c r="AH316" s="1"/>
      <c r="AI316" s="1"/>
    </row>
    <row r="317" spans="1:35" ht="24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29"/>
      <c r="AF317" s="1"/>
      <c r="AG317" s="29"/>
      <c r="AH317" s="1"/>
      <c r="AI317" s="1"/>
    </row>
    <row r="318" spans="1:35" ht="24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29"/>
      <c r="AF318" s="1"/>
      <c r="AG318" s="29"/>
      <c r="AH318" s="1"/>
      <c r="AI318" s="1"/>
    </row>
    <row r="319" spans="1:35" ht="24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29"/>
      <c r="AF319" s="1"/>
      <c r="AG319" s="29"/>
      <c r="AH319" s="1"/>
      <c r="AI319" s="1"/>
    </row>
    <row r="320" spans="1:35" ht="24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29"/>
      <c r="AF320" s="1"/>
      <c r="AG320" s="29"/>
      <c r="AH320" s="1"/>
      <c r="AI320" s="1"/>
    </row>
    <row r="321" spans="1:35" ht="24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29"/>
      <c r="AF321" s="1"/>
      <c r="AG321" s="29"/>
      <c r="AH321" s="1"/>
      <c r="AI321" s="1"/>
    </row>
    <row r="322" spans="1:35" ht="24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29"/>
      <c r="AF322" s="1"/>
      <c r="AG322" s="29"/>
      <c r="AH322" s="1"/>
      <c r="AI322" s="1"/>
    </row>
    <row r="323" spans="1:35" ht="24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29"/>
      <c r="AF323" s="1"/>
      <c r="AG323" s="29"/>
      <c r="AH323" s="1"/>
      <c r="AI323" s="1"/>
    </row>
    <row r="324" spans="1:35" ht="24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29"/>
      <c r="AF324" s="1"/>
      <c r="AG324" s="29"/>
      <c r="AH324" s="1"/>
      <c r="AI324" s="1"/>
    </row>
    <row r="325" spans="1:35" ht="24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29"/>
      <c r="AF325" s="1"/>
      <c r="AG325" s="29"/>
      <c r="AH325" s="1"/>
      <c r="AI325" s="1"/>
    </row>
    <row r="326" spans="1:35" ht="24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29"/>
      <c r="AF326" s="1"/>
      <c r="AG326" s="29"/>
      <c r="AH326" s="1"/>
      <c r="AI326" s="1"/>
    </row>
    <row r="327" spans="1:35" ht="24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29"/>
      <c r="AF327" s="1"/>
      <c r="AG327" s="29"/>
      <c r="AH327" s="1"/>
      <c r="AI327" s="1"/>
    </row>
    <row r="328" spans="1:35" ht="24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29"/>
      <c r="AF328" s="1"/>
      <c r="AG328" s="29"/>
      <c r="AH328" s="1"/>
      <c r="AI328" s="1"/>
    </row>
    <row r="329" spans="1:35" ht="24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29"/>
      <c r="AF329" s="1"/>
      <c r="AG329" s="29"/>
      <c r="AH329" s="1"/>
      <c r="AI329" s="1"/>
    </row>
    <row r="330" spans="1:35" ht="24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29"/>
      <c r="AF330" s="1"/>
      <c r="AG330" s="29"/>
      <c r="AH330" s="1"/>
      <c r="AI330" s="1"/>
    </row>
    <row r="331" spans="1:35" ht="24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29"/>
      <c r="AF331" s="1"/>
      <c r="AG331" s="29"/>
      <c r="AH331" s="1"/>
      <c r="AI331" s="1"/>
    </row>
    <row r="332" spans="1:35" ht="24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29"/>
      <c r="AF332" s="1"/>
      <c r="AG332" s="29"/>
      <c r="AH332" s="1"/>
      <c r="AI332" s="1"/>
    </row>
    <row r="333" spans="1:35" ht="24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29"/>
      <c r="AF333" s="1"/>
      <c r="AG333" s="29"/>
      <c r="AH333" s="1"/>
      <c r="AI333" s="1"/>
    </row>
    <row r="334" spans="1:35" ht="24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29"/>
      <c r="AF334" s="1"/>
      <c r="AG334" s="29"/>
      <c r="AH334" s="1"/>
      <c r="AI334" s="1"/>
    </row>
    <row r="335" spans="1:35" ht="24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29"/>
      <c r="AF335" s="1"/>
      <c r="AG335" s="29"/>
      <c r="AH335" s="1"/>
      <c r="AI335" s="1"/>
    </row>
    <row r="336" spans="1:35" ht="24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29"/>
      <c r="AF336" s="1"/>
      <c r="AG336" s="29"/>
      <c r="AH336" s="1"/>
      <c r="AI336" s="1"/>
    </row>
    <row r="337" spans="1:35" ht="24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29"/>
      <c r="AF337" s="1"/>
      <c r="AG337" s="29"/>
      <c r="AH337" s="1"/>
      <c r="AI337" s="1"/>
    </row>
    <row r="338" spans="1:35" ht="24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29"/>
      <c r="AF338" s="1"/>
      <c r="AG338" s="29"/>
      <c r="AH338" s="1"/>
      <c r="AI338" s="1"/>
    </row>
    <row r="339" spans="1:35" ht="24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29"/>
      <c r="AF339" s="1"/>
      <c r="AG339" s="29"/>
      <c r="AH339" s="1"/>
      <c r="AI339" s="1"/>
    </row>
    <row r="340" spans="1:35" ht="24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29"/>
      <c r="AF340" s="1"/>
      <c r="AG340" s="29"/>
      <c r="AH340" s="1"/>
      <c r="AI340" s="1"/>
    </row>
    <row r="341" spans="1:35" ht="24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29"/>
      <c r="AF341" s="1"/>
      <c r="AG341" s="29"/>
      <c r="AH341" s="1"/>
      <c r="AI341" s="1"/>
    </row>
    <row r="342" spans="1:35" ht="24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29"/>
      <c r="AF342" s="1"/>
      <c r="AG342" s="29"/>
      <c r="AH342" s="1"/>
      <c r="AI342" s="1"/>
    </row>
    <row r="343" spans="1:35" ht="24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29"/>
      <c r="AF343" s="1"/>
      <c r="AG343" s="29"/>
      <c r="AH343" s="1"/>
      <c r="AI343" s="1"/>
    </row>
    <row r="344" spans="1:35" ht="24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29"/>
      <c r="AF344" s="1"/>
      <c r="AG344" s="29"/>
      <c r="AH344" s="1"/>
      <c r="AI344" s="1"/>
    </row>
    <row r="345" spans="1:35" ht="24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29"/>
      <c r="AF345" s="1"/>
      <c r="AG345" s="29"/>
      <c r="AH345" s="1"/>
      <c r="AI345" s="1"/>
    </row>
    <row r="346" spans="1:35" ht="24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29"/>
      <c r="AF346" s="1"/>
      <c r="AG346" s="29"/>
      <c r="AH346" s="1"/>
      <c r="AI346" s="1"/>
    </row>
    <row r="347" spans="1:35" ht="24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29"/>
      <c r="AF347" s="1"/>
      <c r="AG347" s="29"/>
      <c r="AH347" s="1"/>
      <c r="AI347" s="1"/>
    </row>
    <row r="348" spans="1:35" ht="24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29"/>
      <c r="AF348" s="1"/>
      <c r="AG348" s="29"/>
      <c r="AH348" s="1"/>
      <c r="AI348" s="1"/>
    </row>
    <row r="349" spans="1:35" ht="24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29"/>
      <c r="AF349" s="1"/>
      <c r="AG349" s="29"/>
      <c r="AH349" s="1"/>
      <c r="AI349" s="1"/>
    </row>
    <row r="350" spans="1:35" ht="24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29"/>
      <c r="AF350" s="1"/>
      <c r="AG350" s="29"/>
      <c r="AH350" s="1"/>
      <c r="AI350" s="1"/>
    </row>
    <row r="351" spans="1:35" ht="24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29"/>
      <c r="AF351" s="1"/>
      <c r="AG351" s="29"/>
      <c r="AH351" s="1"/>
      <c r="AI351" s="1"/>
    </row>
    <row r="352" spans="1:35" ht="24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29"/>
      <c r="AF352" s="1"/>
      <c r="AG352" s="29"/>
      <c r="AH352" s="1"/>
      <c r="AI352" s="1"/>
    </row>
    <row r="353" spans="1:35" ht="24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29"/>
      <c r="AF353" s="1"/>
      <c r="AG353" s="29"/>
      <c r="AH353" s="1"/>
      <c r="AI353" s="1"/>
    </row>
    <row r="354" spans="1:35" ht="24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29"/>
      <c r="AF354" s="1"/>
      <c r="AG354" s="29"/>
      <c r="AH354" s="1"/>
      <c r="AI354" s="1"/>
    </row>
    <row r="355" spans="1:35" ht="24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29"/>
      <c r="AF355" s="1"/>
      <c r="AG355" s="29"/>
      <c r="AH355" s="1"/>
      <c r="AI355" s="1"/>
    </row>
    <row r="356" spans="1:35" ht="24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29"/>
      <c r="AF356" s="1"/>
      <c r="AG356" s="29"/>
      <c r="AH356" s="1"/>
      <c r="AI356" s="1"/>
    </row>
    <row r="357" spans="1:35" ht="24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29"/>
      <c r="AF357" s="1"/>
      <c r="AG357" s="29"/>
      <c r="AH357" s="1"/>
      <c r="AI357" s="1"/>
    </row>
    <row r="358" spans="1:35" ht="24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29"/>
      <c r="AF358" s="1"/>
      <c r="AG358" s="29"/>
      <c r="AH358" s="1"/>
      <c r="AI358" s="1"/>
    </row>
    <row r="359" spans="1:35" ht="24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29"/>
      <c r="AF359" s="1"/>
      <c r="AG359" s="29"/>
      <c r="AH359" s="1"/>
      <c r="AI359" s="1"/>
    </row>
    <row r="360" spans="1:35" ht="24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29"/>
      <c r="AF360" s="1"/>
      <c r="AG360" s="29"/>
      <c r="AH360" s="1"/>
      <c r="AI360" s="1"/>
    </row>
    <row r="361" spans="1:35" ht="24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29"/>
      <c r="AF361" s="1"/>
      <c r="AG361" s="29"/>
      <c r="AH361" s="1"/>
      <c r="AI361" s="1"/>
    </row>
    <row r="362" spans="1:35" ht="24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29"/>
      <c r="AF362" s="1"/>
      <c r="AG362" s="29"/>
      <c r="AH362" s="1"/>
      <c r="AI362" s="1"/>
    </row>
    <row r="363" spans="1:35" ht="24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29"/>
      <c r="AF363" s="1"/>
      <c r="AG363" s="29"/>
      <c r="AH363" s="1"/>
      <c r="AI363" s="1"/>
    </row>
    <row r="364" spans="1:35" ht="24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29"/>
      <c r="AF364" s="1"/>
      <c r="AG364" s="29"/>
      <c r="AH364" s="1"/>
      <c r="AI364" s="1"/>
    </row>
    <row r="365" spans="1:35" ht="24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29"/>
      <c r="AF365" s="1"/>
      <c r="AG365" s="29"/>
      <c r="AH365" s="1"/>
      <c r="AI365" s="1"/>
    </row>
    <row r="366" spans="1:35" ht="24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29"/>
      <c r="AF366" s="1"/>
      <c r="AG366" s="29"/>
      <c r="AH366" s="1"/>
      <c r="AI366" s="1"/>
    </row>
    <row r="367" spans="1:35" ht="24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29"/>
      <c r="AF367" s="1"/>
      <c r="AG367" s="29"/>
      <c r="AH367" s="1"/>
      <c r="AI367" s="1"/>
    </row>
    <row r="368" spans="1:35" ht="24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29"/>
      <c r="AF368" s="1"/>
      <c r="AG368" s="29"/>
      <c r="AH368" s="1"/>
      <c r="AI368" s="1"/>
    </row>
    <row r="369" spans="1:35" ht="24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29"/>
      <c r="AF369" s="1"/>
      <c r="AG369" s="29"/>
      <c r="AH369" s="1"/>
      <c r="AI369" s="1"/>
    </row>
    <row r="370" spans="1:35" ht="24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29"/>
      <c r="AF370" s="1"/>
      <c r="AG370" s="29"/>
      <c r="AH370" s="1"/>
      <c r="AI370" s="1"/>
    </row>
    <row r="371" spans="1:35" ht="24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29"/>
      <c r="AF371" s="1"/>
      <c r="AG371" s="29"/>
      <c r="AH371" s="1"/>
      <c r="AI371" s="1"/>
    </row>
    <row r="372" spans="1:35" ht="24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29"/>
      <c r="AF372" s="1"/>
      <c r="AG372" s="29"/>
      <c r="AH372" s="1"/>
      <c r="AI372" s="1"/>
    </row>
    <row r="373" spans="1:35" ht="24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29"/>
      <c r="AF373" s="1"/>
      <c r="AG373" s="29"/>
      <c r="AH373" s="1"/>
      <c r="AI373" s="1"/>
    </row>
    <row r="374" spans="1:35" ht="24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29"/>
      <c r="AF374" s="1"/>
      <c r="AG374" s="29"/>
      <c r="AH374" s="1"/>
      <c r="AI374" s="1"/>
    </row>
    <row r="375" spans="1:35" ht="24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29"/>
      <c r="AF375" s="1"/>
      <c r="AG375" s="29"/>
      <c r="AH375" s="1"/>
      <c r="AI375" s="1"/>
    </row>
    <row r="376" spans="1:35" ht="24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29"/>
      <c r="AF376" s="1"/>
      <c r="AG376" s="29"/>
      <c r="AH376" s="1"/>
      <c r="AI376" s="1"/>
    </row>
    <row r="377" spans="1:35" ht="24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29"/>
      <c r="AF377" s="1"/>
      <c r="AG377" s="29"/>
      <c r="AH377" s="1"/>
      <c r="AI377" s="1"/>
    </row>
    <row r="378" spans="1:35" ht="24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29"/>
      <c r="AF378" s="1"/>
      <c r="AG378" s="29"/>
      <c r="AH378" s="1"/>
      <c r="AI378" s="1"/>
    </row>
    <row r="379" spans="1:35" ht="24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29"/>
      <c r="AF379" s="1"/>
      <c r="AG379" s="29"/>
      <c r="AH379" s="1"/>
      <c r="AI379" s="1"/>
    </row>
    <row r="380" spans="1:35" ht="24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29"/>
      <c r="AF380" s="1"/>
      <c r="AG380" s="29"/>
      <c r="AH380" s="1"/>
      <c r="AI380" s="1"/>
    </row>
    <row r="381" spans="1:35" ht="24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29"/>
      <c r="AF381" s="1"/>
      <c r="AG381" s="29"/>
      <c r="AH381" s="1"/>
      <c r="AI381" s="1"/>
    </row>
    <row r="382" spans="1:35" ht="24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29"/>
      <c r="AF382" s="1"/>
      <c r="AG382" s="29"/>
      <c r="AH382" s="1"/>
      <c r="AI382" s="1"/>
    </row>
    <row r="383" spans="1:35" ht="24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29"/>
      <c r="AF383" s="1"/>
      <c r="AG383" s="29"/>
      <c r="AH383" s="1"/>
      <c r="AI383" s="1"/>
    </row>
    <row r="384" spans="1:35" ht="24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29"/>
      <c r="AF384" s="1"/>
      <c r="AG384" s="29"/>
      <c r="AH384" s="1"/>
      <c r="AI384" s="1"/>
    </row>
    <row r="385" spans="1:35" ht="24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29"/>
      <c r="AF385" s="1"/>
      <c r="AG385" s="29"/>
      <c r="AH385" s="1"/>
      <c r="AI385" s="1"/>
    </row>
    <row r="386" spans="1:35" ht="24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29"/>
      <c r="AF386" s="1"/>
      <c r="AG386" s="29"/>
      <c r="AH386" s="1"/>
      <c r="AI386" s="1"/>
    </row>
    <row r="387" spans="1:35" ht="24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29"/>
      <c r="AF387" s="1"/>
      <c r="AG387" s="29"/>
      <c r="AH387" s="1"/>
      <c r="AI387" s="1"/>
    </row>
    <row r="388" spans="1:35" ht="24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29"/>
      <c r="AF388" s="1"/>
      <c r="AG388" s="29"/>
      <c r="AH388" s="1"/>
      <c r="AI388" s="1"/>
    </row>
    <row r="389" spans="1:35" ht="24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29"/>
      <c r="AF389" s="1"/>
      <c r="AG389" s="29"/>
      <c r="AH389" s="1"/>
      <c r="AI389" s="1"/>
    </row>
    <row r="390" spans="1:35" ht="24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29"/>
      <c r="AF390" s="1"/>
      <c r="AG390" s="29"/>
      <c r="AH390" s="1"/>
      <c r="AI390" s="1"/>
    </row>
    <row r="391" spans="1:35" ht="24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29"/>
      <c r="AF391" s="1"/>
      <c r="AG391" s="29"/>
      <c r="AH391" s="1"/>
      <c r="AI391" s="1"/>
    </row>
    <row r="392" spans="1:35" ht="24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29"/>
      <c r="AF392" s="1"/>
      <c r="AG392" s="29"/>
      <c r="AH392" s="1"/>
      <c r="AI392" s="1"/>
    </row>
    <row r="393" spans="1:35" ht="24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29"/>
      <c r="AF393" s="1"/>
      <c r="AG393" s="29"/>
      <c r="AH393" s="1"/>
      <c r="AI393" s="1"/>
    </row>
    <row r="394" spans="1:35" ht="24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29"/>
      <c r="AF394" s="1"/>
      <c r="AG394" s="29"/>
      <c r="AH394" s="1"/>
      <c r="AI394" s="1"/>
    </row>
    <row r="395" spans="1:35" ht="24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29"/>
      <c r="AF395" s="1"/>
      <c r="AG395" s="29"/>
      <c r="AH395" s="1"/>
      <c r="AI395" s="1"/>
    </row>
    <row r="396" spans="1:35" ht="24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29"/>
      <c r="AF396" s="1"/>
      <c r="AG396" s="29"/>
      <c r="AH396" s="1"/>
      <c r="AI396" s="1"/>
    </row>
    <row r="397" spans="1:35" ht="24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29"/>
      <c r="AF397" s="1"/>
      <c r="AG397" s="29"/>
      <c r="AH397" s="1"/>
      <c r="AI397" s="1"/>
    </row>
    <row r="398" spans="1:35" ht="24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29"/>
      <c r="AF398" s="1"/>
      <c r="AG398" s="29"/>
      <c r="AH398" s="1"/>
      <c r="AI398" s="1"/>
    </row>
    <row r="399" spans="1:35" ht="24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29"/>
      <c r="AF399" s="1"/>
      <c r="AG399" s="29"/>
      <c r="AH399" s="1"/>
      <c r="AI399" s="1"/>
    </row>
    <row r="400" spans="1:35" ht="24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29"/>
      <c r="AF400" s="1"/>
      <c r="AG400" s="29"/>
      <c r="AH400" s="1"/>
      <c r="AI400" s="1"/>
    </row>
    <row r="401" spans="1:35" ht="24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29"/>
      <c r="AF401" s="1"/>
      <c r="AG401" s="29"/>
      <c r="AH401" s="1"/>
      <c r="AI401" s="1"/>
    </row>
    <row r="402" spans="1:35" ht="24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29"/>
      <c r="AF402" s="1"/>
      <c r="AG402" s="29"/>
      <c r="AH402" s="1"/>
      <c r="AI402" s="1"/>
    </row>
    <row r="403" spans="1:35" ht="24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29"/>
      <c r="AF403" s="1"/>
      <c r="AG403" s="29"/>
      <c r="AH403" s="1"/>
      <c r="AI403" s="1"/>
    </row>
    <row r="404" spans="1:35" ht="24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29"/>
      <c r="AF404" s="1"/>
      <c r="AG404" s="29"/>
      <c r="AH404" s="1"/>
      <c r="AI404" s="1"/>
    </row>
    <row r="405" spans="1:35" ht="24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29"/>
      <c r="AF405" s="1"/>
      <c r="AG405" s="29"/>
      <c r="AH405" s="1"/>
      <c r="AI405" s="1"/>
    </row>
    <row r="406" spans="1:35" ht="24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29"/>
      <c r="AF406" s="1"/>
      <c r="AG406" s="29"/>
      <c r="AH406" s="1"/>
      <c r="AI406" s="1"/>
    </row>
    <row r="407" spans="1:35" ht="24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29"/>
      <c r="AF407" s="1"/>
      <c r="AG407" s="29"/>
      <c r="AH407" s="1"/>
      <c r="AI407" s="1"/>
    </row>
    <row r="408" spans="1:35" ht="24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29"/>
      <c r="AF408" s="1"/>
      <c r="AG408" s="29"/>
      <c r="AH408" s="1"/>
      <c r="AI408" s="1"/>
    </row>
    <row r="409" spans="1:35" ht="24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29"/>
      <c r="AF409" s="1"/>
      <c r="AG409" s="29"/>
      <c r="AH409" s="1"/>
      <c r="AI409" s="1"/>
    </row>
    <row r="410" spans="1:35" ht="24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29"/>
      <c r="AF410" s="1"/>
      <c r="AG410" s="29"/>
      <c r="AH410" s="1"/>
      <c r="AI410" s="1"/>
    </row>
    <row r="411" spans="1:35" ht="24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29"/>
      <c r="AF411" s="1"/>
      <c r="AG411" s="29"/>
      <c r="AH411" s="1"/>
      <c r="AI411" s="1"/>
    </row>
    <row r="412" spans="1:35" ht="24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29"/>
      <c r="AF412" s="1"/>
      <c r="AG412" s="29"/>
      <c r="AH412" s="1"/>
      <c r="AI412" s="1"/>
    </row>
    <row r="413" spans="1:35" ht="24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29"/>
      <c r="AF413" s="1"/>
      <c r="AG413" s="29"/>
      <c r="AH413" s="1"/>
      <c r="AI413" s="1"/>
    </row>
    <row r="414" spans="1:35" ht="24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29"/>
      <c r="AF414" s="1"/>
      <c r="AG414" s="29"/>
      <c r="AH414" s="1"/>
      <c r="AI414" s="1"/>
    </row>
    <row r="415" spans="1:35" ht="24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29"/>
      <c r="AF415" s="1"/>
      <c r="AG415" s="29"/>
      <c r="AH415" s="1"/>
      <c r="AI415" s="1"/>
    </row>
    <row r="416" spans="1:35" ht="24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29"/>
      <c r="AF416" s="1"/>
      <c r="AG416" s="29"/>
      <c r="AH416" s="1"/>
      <c r="AI416" s="1"/>
    </row>
    <row r="417" spans="1:35" ht="24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29"/>
      <c r="AF417" s="1"/>
      <c r="AG417" s="29"/>
      <c r="AH417" s="1"/>
      <c r="AI417" s="1"/>
    </row>
    <row r="418" spans="1:35" ht="24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29"/>
      <c r="AF418" s="1"/>
      <c r="AG418" s="29"/>
      <c r="AH418" s="1"/>
      <c r="AI418" s="1"/>
    </row>
    <row r="419" spans="1:35" ht="24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29"/>
      <c r="AF419" s="1"/>
      <c r="AG419" s="29"/>
      <c r="AH419" s="1"/>
      <c r="AI419" s="1"/>
    </row>
    <row r="420" spans="1:35" ht="24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29"/>
      <c r="AF420" s="1"/>
      <c r="AG420" s="29"/>
      <c r="AH420" s="1"/>
      <c r="AI420" s="1"/>
    </row>
    <row r="421" spans="1:35" ht="24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29"/>
      <c r="AF421" s="1"/>
      <c r="AG421" s="29"/>
      <c r="AH421" s="1"/>
      <c r="AI421" s="1"/>
    </row>
    <row r="422" spans="1:35" ht="24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29"/>
      <c r="AF422" s="1"/>
      <c r="AG422" s="29"/>
      <c r="AH422" s="1"/>
      <c r="AI422" s="1"/>
    </row>
    <row r="423" spans="1:35" ht="24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29"/>
      <c r="AF423" s="1"/>
      <c r="AG423" s="29"/>
      <c r="AH423" s="1"/>
      <c r="AI423" s="1"/>
    </row>
    <row r="424" spans="1:35" ht="24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29"/>
      <c r="AF424" s="1"/>
      <c r="AG424" s="29"/>
      <c r="AH424" s="1"/>
      <c r="AI424" s="1"/>
    </row>
    <row r="425" spans="1:35" ht="24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29"/>
      <c r="AF425" s="1"/>
      <c r="AG425" s="29"/>
      <c r="AH425" s="1"/>
      <c r="AI425" s="1"/>
    </row>
    <row r="426" spans="1:35" ht="24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29"/>
      <c r="AF426" s="1"/>
      <c r="AG426" s="29"/>
      <c r="AH426" s="1"/>
      <c r="AI426" s="1"/>
    </row>
    <row r="427" spans="1:35" ht="24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29"/>
      <c r="AF427" s="1"/>
      <c r="AG427" s="29"/>
      <c r="AH427" s="1"/>
      <c r="AI427" s="1"/>
    </row>
    <row r="428" spans="1:35" ht="24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29"/>
      <c r="AF428" s="1"/>
      <c r="AG428" s="29"/>
      <c r="AH428" s="1"/>
      <c r="AI428" s="1"/>
    </row>
    <row r="429" spans="1:35" ht="24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29"/>
      <c r="AF429" s="1"/>
      <c r="AG429" s="29"/>
      <c r="AH429" s="1"/>
      <c r="AI429" s="1"/>
    </row>
    <row r="430" spans="1:35" ht="24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29"/>
      <c r="AF430" s="1"/>
      <c r="AG430" s="29"/>
      <c r="AH430" s="1"/>
      <c r="AI430" s="1"/>
    </row>
    <row r="431" spans="1:35" ht="24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29"/>
      <c r="AF431" s="1"/>
      <c r="AG431" s="29"/>
      <c r="AH431" s="1"/>
      <c r="AI431" s="1"/>
    </row>
    <row r="432" spans="1:35" ht="24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29"/>
      <c r="AF432" s="1"/>
      <c r="AG432" s="29"/>
      <c r="AH432" s="1"/>
      <c r="AI432" s="1"/>
    </row>
    <row r="433" spans="1:35" ht="24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29"/>
      <c r="AF433" s="1"/>
      <c r="AG433" s="29"/>
      <c r="AH433" s="1"/>
      <c r="AI433" s="1"/>
    </row>
    <row r="434" spans="1:35" ht="24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29"/>
      <c r="AF434" s="1"/>
      <c r="AG434" s="29"/>
      <c r="AH434" s="1"/>
      <c r="AI434" s="1"/>
    </row>
    <row r="435" spans="1:35" ht="24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29"/>
      <c r="AF435" s="1"/>
      <c r="AG435" s="29"/>
      <c r="AH435" s="1"/>
      <c r="AI435" s="1"/>
    </row>
    <row r="436" spans="1:35" ht="24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29"/>
      <c r="AF436" s="1"/>
      <c r="AG436" s="29"/>
      <c r="AH436" s="1"/>
      <c r="AI436" s="1"/>
    </row>
    <row r="437" spans="1:35" ht="24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29"/>
      <c r="AF437" s="1"/>
      <c r="AG437" s="29"/>
      <c r="AH437" s="1"/>
      <c r="AI437" s="1"/>
    </row>
    <row r="438" spans="1:35" ht="24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29"/>
      <c r="AF438" s="1"/>
      <c r="AG438" s="29"/>
      <c r="AH438" s="1"/>
      <c r="AI438" s="1"/>
    </row>
    <row r="439" spans="1:35" ht="24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29"/>
      <c r="AF439" s="1"/>
      <c r="AG439" s="29"/>
      <c r="AH439" s="1"/>
      <c r="AI439" s="1"/>
    </row>
    <row r="440" spans="1:35" ht="24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29"/>
      <c r="AF440" s="1"/>
      <c r="AG440" s="29"/>
      <c r="AH440" s="1"/>
      <c r="AI440" s="1"/>
    </row>
    <row r="441" spans="1:35" ht="24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29"/>
      <c r="AF441" s="1"/>
      <c r="AG441" s="29"/>
      <c r="AH441" s="1"/>
      <c r="AI441" s="1"/>
    </row>
    <row r="442" spans="1:35" ht="24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29"/>
      <c r="AF442" s="1"/>
      <c r="AG442" s="29"/>
      <c r="AH442" s="1"/>
      <c r="AI442" s="1"/>
    </row>
    <row r="443" spans="1:35" ht="24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29"/>
      <c r="AF443" s="1"/>
      <c r="AG443" s="29"/>
      <c r="AH443" s="1"/>
      <c r="AI443" s="1"/>
    </row>
    <row r="444" spans="1:35" ht="24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29"/>
      <c r="AF444" s="1"/>
      <c r="AG444" s="29"/>
      <c r="AH444" s="1"/>
      <c r="AI444" s="1"/>
    </row>
    <row r="445" spans="1:35" ht="24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29"/>
      <c r="AF445" s="1"/>
      <c r="AG445" s="29"/>
      <c r="AH445" s="1"/>
      <c r="AI445" s="1"/>
    </row>
    <row r="446" spans="1:35" ht="24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29"/>
      <c r="AF446" s="1"/>
      <c r="AG446" s="29"/>
      <c r="AH446" s="1"/>
      <c r="AI446" s="1"/>
    </row>
    <row r="447" spans="1:35" ht="24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29"/>
      <c r="AF447" s="1"/>
      <c r="AG447" s="29"/>
      <c r="AH447" s="1"/>
      <c r="AI447" s="1"/>
    </row>
    <row r="448" spans="1:35" ht="24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29"/>
      <c r="AF448" s="1"/>
      <c r="AG448" s="29"/>
      <c r="AH448" s="1"/>
      <c r="AI448" s="1"/>
    </row>
    <row r="449" spans="1:35" ht="24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29"/>
      <c r="AF449" s="1"/>
      <c r="AG449" s="29"/>
      <c r="AH449" s="1"/>
      <c r="AI449" s="1"/>
    </row>
    <row r="450" spans="1:35" ht="24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29"/>
      <c r="AF450" s="1"/>
      <c r="AG450" s="29"/>
      <c r="AH450" s="1"/>
      <c r="AI450" s="1"/>
    </row>
    <row r="451" spans="1:35" ht="24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29"/>
      <c r="AF451" s="1"/>
      <c r="AG451" s="29"/>
      <c r="AH451" s="1"/>
      <c r="AI451" s="1"/>
    </row>
    <row r="452" spans="1:35" ht="24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29"/>
      <c r="AF452" s="1"/>
      <c r="AG452" s="29"/>
      <c r="AH452" s="1"/>
      <c r="AI452" s="1"/>
    </row>
    <row r="453" spans="1:35" ht="24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29"/>
      <c r="AF453" s="1"/>
      <c r="AG453" s="29"/>
      <c r="AH453" s="1"/>
      <c r="AI453" s="1"/>
    </row>
    <row r="454" spans="1:35" ht="24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29"/>
      <c r="AF454" s="1"/>
      <c r="AG454" s="29"/>
      <c r="AH454" s="1"/>
      <c r="AI454" s="1"/>
    </row>
    <row r="455" spans="1:35" ht="24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29"/>
      <c r="AF455" s="1"/>
      <c r="AG455" s="29"/>
      <c r="AH455" s="1"/>
      <c r="AI455" s="1"/>
    </row>
    <row r="456" spans="1:35" ht="24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29"/>
      <c r="AF456" s="1"/>
      <c r="AG456" s="29"/>
      <c r="AH456" s="1"/>
      <c r="AI456" s="1"/>
    </row>
    <row r="457" spans="1:35" ht="24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29"/>
      <c r="AF457" s="1"/>
      <c r="AG457" s="29"/>
      <c r="AH457" s="1"/>
      <c r="AI457" s="1"/>
    </row>
    <row r="458" spans="1:35" ht="24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29"/>
      <c r="AF458" s="1"/>
      <c r="AG458" s="29"/>
      <c r="AH458" s="1"/>
      <c r="AI458" s="1"/>
    </row>
    <row r="459" spans="1:35" ht="24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29"/>
      <c r="AF459" s="1"/>
      <c r="AG459" s="29"/>
      <c r="AH459" s="1"/>
      <c r="AI459" s="1"/>
    </row>
    <row r="460" spans="1:35" ht="24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29"/>
      <c r="AF460" s="1"/>
      <c r="AG460" s="29"/>
      <c r="AH460" s="1"/>
      <c r="AI460" s="1"/>
    </row>
    <row r="461" spans="1:35" ht="24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29"/>
      <c r="AF461" s="1"/>
      <c r="AG461" s="29"/>
      <c r="AH461" s="1"/>
      <c r="AI461" s="1"/>
    </row>
    <row r="462" spans="1:35" ht="24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29"/>
      <c r="AF462" s="1"/>
      <c r="AG462" s="29"/>
      <c r="AH462" s="1"/>
      <c r="AI462" s="1"/>
    </row>
    <row r="463" spans="1:35" ht="24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29"/>
      <c r="AF463" s="1"/>
      <c r="AG463" s="29"/>
      <c r="AH463" s="1"/>
      <c r="AI463" s="1"/>
    </row>
    <row r="464" spans="1:35" ht="24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29"/>
      <c r="AF464" s="1"/>
      <c r="AG464" s="29"/>
      <c r="AH464" s="1"/>
      <c r="AI464" s="1"/>
    </row>
    <row r="465" spans="1:35" ht="24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29"/>
      <c r="AF465" s="1"/>
      <c r="AG465" s="29"/>
      <c r="AH465" s="1"/>
      <c r="AI465" s="1"/>
    </row>
    <row r="466" spans="1:35" ht="24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29"/>
      <c r="AF466" s="1"/>
      <c r="AG466" s="29"/>
      <c r="AH466" s="1"/>
      <c r="AI466" s="1"/>
    </row>
    <row r="467" spans="1:35" ht="24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29"/>
      <c r="AF467" s="1"/>
      <c r="AG467" s="29"/>
      <c r="AH467" s="1"/>
      <c r="AI467" s="1"/>
    </row>
    <row r="468" spans="1:35" ht="24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29"/>
      <c r="AF468" s="1"/>
      <c r="AG468" s="29"/>
      <c r="AH468" s="1"/>
      <c r="AI468" s="1"/>
    </row>
    <row r="469" spans="1:35" ht="24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29"/>
      <c r="AF469" s="1"/>
      <c r="AG469" s="29"/>
      <c r="AH469" s="1"/>
      <c r="AI469" s="1"/>
    </row>
    <row r="470" spans="1:35" ht="24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29"/>
      <c r="AF470" s="1"/>
      <c r="AG470" s="29"/>
      <c r="AH470" s="1"/>
      <c r="AI470" s="1"/>
    </row>
    <row r="471" spans="1:35" ht="24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29"/>
      <c r="AF471" s="1"/>
      <c r="AG471" s="29"/>
      <c r="AH471" s="1"/>
      <c r="AI471" s="1"/>
    </row>
    <row r="472" spans="1:35" ht="24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29"/>
      <c r="AF472" s="1"/>
      <c r="AG472" s="29"/>
      <c r="AH472" s="1"/>
      <c r="AI472" s="1"/>
    </row>
    <row r="473" spans="1:35" ht="24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29"/>
      <c r="AF473" s="1"/>
      <c r="AG473" s="29"/>
      <c r="AH473" s="1"/>
      <c r="AI473" s="1"/>
    </row>
    <row r="474" spans="1:35" ht="24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29"/>
      <c r="AF474" s="1"/>
      <c r="AG474" s="29"/>
      <c r="AH474" s="1"/>
      <c r="AI474" s="1"/>
    </row>
    <row r="475" spans="1:35" ht="24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29"/>
      <c r="AF475" s="1"/>
      <c r="AG475" s="29"/>
      <c r="AH475" s="1"/>
      <c r="AI475" s="1"/>
    </row>
    <row r="476" spans="1:35" ht="24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29"/>
      <c r="AF476" s="1"/>
      <c r="AG476" s="29"/>
      <c r="AH476" s="1"/>
      <c r="AI476" s="1"/>
    </row>
    <row r="477" spans="1:35" ht="24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29"/>
      <c r="AF477" s="1"/>
      <c r="AG477" s="29"/>
      <c r="AH477" s="1"/>
      <c r="AI477" s="1"/>
    </row>
    <row r="478" spans="1:35" ht="24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29"/>
      <c r="AF478" s="1"/>
      <c r="AG478" s="29"/>
      <c r="AH478" s="1"/>
      <c r="AI478" s="1"/>
    </row>
    <row r="479" spans="1:35" ht="24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29"/>
      <c r="AF479" s="1"/>
      <c r="AG479" s="29"/>
      <c r="AH479" s="1"/>
      <c r="AI479" s="1"/>
    </row>
    <row r="480" spans="1:35" ht="24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29"/>
      <c r="AF480" s="1"/>
      <c r="AG480" s="29"/>
      <c r="AH480" s="1"/>
      <c r="AI480" s="1"/>
    </row>
    <row r="481" spans="1:35" ht="24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29"/>
      <c r="AF481" s="1"/>
      <c r="AG481" s="29"/>
      <c r="AH481" s="1"/>
      <c r="AI481" s="1"/>
    </row>
    <row r="482" spans="1:35" ht="24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29"/>
      <c r="AF482" s="1"/>
      <c r="AG482" s="29"/>
      <c r="AH482" s="1"/>
      <c r="AI482" s="1"/>
    </row>
    <row r="483" spans="1:35" ht="24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29"/>
      <c r="AF483" s="1"/>
      <c r="AG483" s="29"/>
      <c r="AH483" s="1"/>
      <c r="AI483" s="1"/>
    </row>
    <row r="484" spans="1:35" ht="24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29"/>
      <c r="AF484" s="1"/>
      <c r="AG484" s="29"/>
      <c r="AH484" s="1"/>
      <c r="AI484" s="1"/>
    </row>
    <row r="485" spans="1:35" ht="24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29"/>
      <c r="AF485" s="1"/>
      <c r="AG485" s="29"/>
      <c r="AH485" s="1"/>
      <c r="AI485" s="1"/>
    </row>
    <row r="486" spans="1:35" ht="24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29"/>
      <c r="AF486" s="1"/>
      <c r="AG486" s="29"/>
      <c r="AH486" s="1"/>
      <c r="AI486" s="1"/>
    </row>
    <row r="487" spans="1:35" ht="24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29"/>
      <c r="AF487" s="1"/>
      <c r="AG487" s="29"/>
      <c r="AH487" s="1"/>
      <c r="AI487" s="1"/>
    </row>
    <row r="488" spans="1:35" ht="24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29"/>
      <c r="AF488" s="1"/>
      <c r="AG488" s="29"/>
      <c r="AH488" s="1"/>
      <c r="AI488" s="1"/>
    </row>
    <row r="489" spans="1:35" ht="24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29"/>
      <c r="AF489" s="1"/>
      <c r="AG489" s="29"/>
      <c r="AH489" s="1"/>
      <c r="AI489" s="1"/>
    </row>
    <row r="490" spans="1:35" ht="24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29"/>
      <c r="AF490" s="1"/>
      <c r="AG490" s="29"/>
      <c r="AH490" s="1"/>
      <c r="AI490" s="1"/>
    </row>
    <row r="491" spans="1:35" ht="24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29"/>
      <c r="AF491" s="1"/>
      <c r="AG491" s="29"/>
      <c r="AH491" s="1"/>
      <c r="AI491" s="1"/>
    </row>
    <row r="492" spans="1:35" ht="24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29"/>
      <c r="AF492" s="1"/>
      <c r="AG492" s="29"/>
      <c r="AH492" s="1"/>
      <c r="AI492" s="1"/>
    </row>
    <row r="493" spans="1:35" ht="24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29"/>
      <c r="AF493" s="1"/>
      <c r="AG493" s="29"/>
      <c r="AH493" s="1"/>
      <c r="AI493" s="1"/>
    </row>
    <row r="494" spans="1:35" ht="24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29"/>
      <c r="AF494" s="1"/>
      <c r="AG494" s="29"/>
      <c r="AH494" s="1"/>
      <c r="AI494" s="1"/>
    </row>
    <row r="495" spans="1:35" ht="24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29"/>
      <c r="AF495" s="1"/>
      <c r="AG495" s="29"/>
      <c r="AH495" s="1"/>
      <c r="AI495" s="1"/>
    </row>
    <row r="496" spans="1:35" ht="24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29"/>
      <c r="AF496" s="1"/>
      <c r="AG496" s="29"/>
      <c r="AH496" s="1"/>
      <c r="AI496" s="1"/>
    </row>
    <row r="497" spans="1:35" ht="24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29"/>
      <c r="AF497" s="1"/>
      <c r="AG497" s="29"/>
      <c r="AH497" s="1"/>
      <c r="AI497" s="1"/>
    </row>
    <row r="498" spans="1:35" ht="24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29"/>
      <c r="AF498" s="1"/>
      <c r="AG498" s="29"/>
      <c r="AH498" s="1"/>
      <c r="AI498" s="1"/>
    </row>
    <row r="499" spans="1:35" ht="24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29"/>
      <c r="AF499" s="1"/>
      <c r="AG499" s="29"/>
      <c r="AH499" s="1"/>
      <c r="AI499" s="1"/>
    </row>
    <row r="500" spans="1:35" ht="24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29"/>
      <c r="AF500" s="1"/>
      <c r="AG500" s="29"/>
      <c r="AH500" s="1"/>
      <c r="AI500" s="1"/>
    </row>
    <row r="501" spans="1:35" ht="24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29"/>
      <c r="AF501" s="1"/>
      <c r="AG501" s="29"/>
      <c r="AH501" s="1"/>
      <c r="AI501" s="1"/>
    </row>
    <row r="502" spans="1:35" ht="24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29"/>
      <c r="AF502" s="1"/>
      <c r="AG502" s="29"/>
      <c r="AH502" s="1"/>
      <c r="AI502" s="1"/>
    </row>
    <row r="503" spans="1:35" ht="24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29"/>
      <c r="AF503" s="1"/>
      <c r="AG503" s="29"/>
      <c r="AH503" s="1"/>
      <c r="AI503" s="1"/>
    </row>
    <row r="504" spans="1:35" ht="24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29"/>
      <c r="AF504" s="1"/>
      <c r="AG504" s="29"/>
      <c r="AH504" s="1"/>
      <c r="AI504" s="1"/>
    </row>
    <row r="505" spans="1:35" ht="24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29"/>
      <c r="AF505" s="1"/>
      <c r="AG505" s="29"/>
      <c r="AH505" s="1"/>
      <c r="AI505" s="1"/>
    </row>
    <row r="506" spans="1:35" ht="24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29"/>
      <c r="AF506" s="1"/>
      <c r="AG506" s="29"/>
      <c r="AH506" s="1"/>
      <c r="AI506" s="1"/>
    </row>
    <row r="507" spans="1:35" ht="24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29"/>
      <c r="AF507" s="1"/>
      <c r="AG507" s="29"/>
      <c r="AH507" s="1"/>
      <c r="AI507" s="1"/>
    </row>
    <row r="508" spans="1:35" ht="24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29"/>
      <c r="AF508" s="1"/>
      <c r="AG508" s="29"/>
      <c r="AH508" s="1"/>
      <c r="AI508" s="1"/>
    </row>
    <row r="509" spans="1:35" ht="24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29"/>
      <c r="AF509" s="1"/>
      <c r="AG509" s="29"/>
      <c r="AH509" s="1"/>
      <c r="AI509" s="1"/>
    </row>
    <row r="510" spans="1:35" ht="24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29"/>
      <c r="AF510" s="1"/>
      <c r="AG510" s="29"/>
      <c r="AH510" s="1"/>
      <c r="AI510" s="1"/>
    </row>
    <row r="511" spans="1:35" ht="24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29"/>
      <c r="AF511" s="1"/>
      <c r="AG511" s="29"/>
      <c r="AH511" s="1"/>
      <c r="AI511" s="1"/>
    </row>
    <row r="512" spans="1:35" ht="24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29"/>
      <c r="AF512" s="1"/>
      <c r="AG512" s="29"/>
      <c r="AH512" s="1"/>
      <c r="AI512" s="1"/>
    </row>
    <row r="513" spans="1:35" ht="24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29"/>
      <c r="AF513" s="1"/>
      <c r="AG513" s="29"/>
      <c r="AH513" s="1"/>
      <c r="AI513" s="1"/>
    </row>
    <row r="514" spans="1:35" ht="24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29"/>
      <c r="AF514" s="1"/>
      <c r="AG514" s="29"/>
      <c r="AH514" s="1"/>
      <c r="AI514" s="1"/>
    </row>
    <row r="515" spans="1:35" ht="24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29"/>
      <c r="AF515" s="1"/>
      <c r="AG515" s="29"/>
      <c r="AH515" s="1"/>
      <c r="AI515" s="1"/>
    </row>
    <row r="516" spans="1:35" ht="24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29"/>
      <c r="AF516" s="1"/>
      <c r="AG516" s="29"/>
      <c r="AH516" s="1"/>
      <c r="AI516" s="1"/>
    </row>
    <row r="517" spans="1:35" ht="24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29"/>
      <c r="AF517" s="1"/>
      <c r="AG517" s="29"/>
      <c r="AH517" s="1"/>
      <c r="AI517" s="1"/>
    </row>
    <row r="518" spans="1:35" ht="24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29"/>
      <c r="AF518" s="1"/>
      <c r="AG518" s="29"/>
      <c r="AH518" s="1"/>
      <c r="AI518" s="1"/>
    </row>
    <row r="519" spans="1:35" ht="24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29"/>
      <c r="AF519" s="1"/>
      <c r="AG519" s="29"/>
      <c r="AH519" s="1"/>
      <c r="AI519" s="1"/>
    </row>
    <row r="520" spans="1:35" ht="24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29"/>
      <c r="AF520" s="1"/>
      <c r="AG520" s="29"/>
      <c r="AH520" s="1"/>
      <c r="AI520" s="1"/>
    </row>
    <row r="521" spans="1:35" ht="24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29"/>
      <c r="AF521" s="1"/>
      <c r="AG521" s="29"/>
      <c r="AH521" s="1"/>
      <c r="AI521" s="1"/>
    </row>
    <row r="522" spans="1:35" ht="24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29"/>
      <c r="AF522" s="1"/>
      <c r="AG522" s="29"/>
      <c r="AH522" s="1"/>
      <c r="AI522" s="1"/>
    </row>
    <row r="523" spans="1:35" ht="24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29"/>
      <c r="AF523" s="1"/>
      <c r="AG523" s="29"/>
      <c r="AH523" s="1"/>
      <c r="AI523" s="1"/>
    </row>
    <row r="524" spans="1:35" ht="24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29"/>
      <c r="AF524" s="1"/>
      <c r="AG524" s="29"/>
      <c r="AH524" s="1"/>
      <c r="AI524" s="1"/>
    </row>
    <row r="525" spans="1:35" ht="24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29"/>
      <c r="AF525" s="1"/>
      <c r="AG525" s="29"/>
      <c r="AH525" s="1"/>
      <c r="AI525" s="1"/>
    </row>
    <row r="526" spans="1:35" ht="24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29"/>
      <c r="AF526" s="1"/>
      <c r="AG526" s="29"/>
      <c r="AH526" s="1"/>
      <c r="AI526" s="1"/>
    </row>
    <row r="527" spans="1:35" ht="24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29"/>
      <c r="AF527" s="1"/>
      <c r="AG527" s="29"/>
      <c r="AH527" s="1"/>
      <c r="AI527" s="1"/>
    </row>
    <row r="528" spans="1:35" ht="24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29"/>
      <c r="AF528" s="1"/>
      <c r="AG528" s="29"/>
      <c r="AH528" s="1"/>
      <c r="AI528" s="1"/>
    </row>
    <row r="529" spans="1:35" ht="24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29"/>
      <c r="AF529" s="1"/>
      <c r="AG529" s="29"/>
      <c r="AH529" s="1"/>
      <c r="AI529" s="1"/>
    </row>
    <row r="530" spans="1:35" ht="24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29"/>
      <c r="AF530" s="1"/>
      <c r="AG530" s="29"/>
      <c r="AH530" s="1"/>
      <c r="AI530" s="1"/>
    </row>
    <row r="531" spans="1:35" ht="24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29"/>
      <c r="AF531" s="1"/>
      <c r="AG531" s="29"/>
      <c r="AH531" s="1"/>
      <c r="AI531" s="1"/>
    </row>
    <row r="532" spans="1:35" ht="24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29"/>
      <c r="AF532" s="1"/>
      <c r="AG532" s="29"/>
      <c r="AH532" s="1"/>
      <c r="AI532" s="1"/>
    </row>
    <row r="533" spans="1:35" ht="24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29"/>
      <c r="AF533" s="1"/>
      <c r="AG533" s="29"/>
      <c r="AH533" s="1"/>
      <c r="AI533" s="1"/>
    </row>
    <row r="534" spans="1:35" ht="24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29"/>
      <c r="AF534" s="1"/>
      <c r="AG534" s="29"/>
      <c r="AH534" s="1"/>
      <c r="AI534" s="1"/>
    </row>
    <row r="535" spans="1:35" ht="24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29"/>
      <c r="AF535" s="1"/>
      <c r="AG535" s="29"/>
      <c r="AH535" s="1"/>
      <c r="AI535" s="1"/>
    </row>
    <row r="536" spans="1:35" ht="24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29"/>
      <c r="AF536" s="1"/>
      <c r="AG536" s="29"/>
      <c r="AH536" s="1"/>
      <c r="AI536" s="1"/>
    </row>
    <row r="537" spans="1:35" ht="24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29"/>
      <c r="AF537" s="1"/>
      <c r="AG537" s="29"/>
      <c r="AH537" s="1"/>
      <c r="AI537" s="1"/>
    </row>
    <row r="538" spans="1:35" ht="24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29"/>
      <c r="AF538" s="1"/>
      <c r="AG538" s="29"/>
      <c r="AH538" s="1"/>
      <c r="AI538" s="1"/>
    </row>
    <row r="539" spans="1:35" ht="24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29"/>
      <c r="AF539" s="1"/>
      <c r="AG539" s="29"/>
      <c r="AH539" s="1"/>
      <c r="AI539" s="1"/>
    </row>
    <row r="540" spans="1:35" ht="24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29"/>
      <c r="AF540" s="1"/>
      <c r="AG540" s="29"/>
      <c r="AH540" s="1"/>
      <c r="AI540" s="1"/>
    </row>
    <row r="541" spans="1:35" ht="24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29"/>
      <c r="AF541" s="1"/>
      <c r="AG541" s="29"/>
      <c r="AH541" s="1"/>
      <c r="AI541" s="1"/>
    </row>
    <row r="542" spans="1:35" ht="24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29"/>
      <c r="AF542" s="1"/>
      <c r="AG542" s="29"/>
      <c r="AH542" s="1"/>
      <c r="AI542" s="1"/>
    </row>
    <row r="543" spans="1:35" ht="24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29"/>
      <c r="AF543" s="1"/>
      <c r="AG543" s="29"/>
      <c r="AH543" s="1"/>
      <c r="AI543" s="1"/>
    </row>
    <row r="544" spans="1:35" ht="24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29"/>
      <c r="AF544" s="1"/>
      <c r="AG544" s="29"/>
      <c r="AH544" s="1"/>
      <c r="AI544" s="1"/>
    </row>
    <row r="545" spans="1:35" ht="24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29"/>
      <c r="AF545" s="1"/>
      <c r="AG545" s="29"/>
      <c r="AH545" s="1"/>
      <c r="AI545" s="1"/>
    </row>
    <row r="546" spans="1:35" ht="24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29"/>
      <c r="AF546" s="1"/>
      <c r="AG546" s="29"/>
      <c r="AH546" s="1"/>
      <c r="AI546" s="1"/>
    </row>
    <row r="547" spans="1:35" ht="24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29"/>
      <c r="AF547" s="1"/>
      <c r="AG547" s="29"/>
      <c r="AH547" s="1"/>
      <c r="AI547" s="1"/>
    </row>
    <row r="548" spans="1:35" ht="24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29"/>
      <c r="AF548" s="1"/>
      <c r="AG548" s="29"/>
      <c r="AH548" s="1"/>
      <c r="AI548" s="1"/>
    </row>
    <row r="549" spans="1:35" ht="24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29"/>
      <c r="AF549" s="1"/>
      <c r="AG549" s="29"/>
      <c r="AH549" s="1"/>
      <c r="AI549" s="1"/>
    </row>
    <row r="550" spans="1:35" ht="24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29"/>
      <c r="AF550" s="1"/>
      <c r="AG550" s="29"/>
      <c r="AH550" s="1"/>
      <c r="AI550" s="1"/>
    </row>
    <row r="551" spans="1:35" ht="24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29"/>
      <c r="AF551" s="1"/>
      <c r="AG551" s="29"/>
      <c r="AH551" s="1"/>
      <c r="AI551" s="1"/>
    </row>
    <row r="552" spans="1:35" ht="24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29"/>
      <c r="AF552" s="1"/>
      <c r="AG552" s="29"/>
      <c r="AH552" s="1"/>
      <c r="AI552" s="1"/>
    </row>
    <row r="553" spans="1:35" ht="24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29"/>
      <c r="AF553" s="1"/>
      <c r="AG553" s="29"/>
      <c r="AH553" s="1"/>
      <c r="AI553" s="1"/>
    </row>
    <row r="554" spans="1:35" ht="24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29"/>
      <c r="AF554" s="1"/>
      <c r="AG554" s="29"/>
      <c r="AH554" s="1"/>
      <c r="AI554" s="1"/>
    </row>
    <row r="555" spans="1:35" ht="24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29"/>
      <c r="AF555" s="1"/>
      <c r="AG555" s="29"/>
      <c r="AH555" s="1"/>
      <c r="AI555" s="1"/>
    </row>
    <row r="556" spans="1:35" ht="24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29"/>
      <c r="AF556" s="1"/>
      <c r="AG556" s="29"/>
      <c r="AH556" s="1"/>
      <c r="AI556" s="1"/>
    </row>
    <row r="557" spans="1:35" ht="24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29"/>
      <c r="AF557" s="1"/>
      <c r="AG557" s="29"/>
      <c r="AH557" s="1"/>
      <c r="AI557" s="1"/>
    </row>
    <row r="558" spans="1:35" ht="24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29"/>
      <c r="AF558" s="1"/>
      <c r="AG558" s="29"/>
      <c r="AH558" s="1"/>
      <c r="AI558" s="1"/>
    </row>
    <row r="559" spans="1:35" ht="24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29"/>
      <c r="AF559" s="1"/>
      <c r="AG559" s="29"/>
      <c r="AH559" s="1"/>
      <c r="AI559" s="1"/>
    </row>
    <row r="560" spans="1:35" ht="24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29"/>
      <c r="AF560" s="1"/>
      <c r="AG560" s="29"/>
      <c r="AH560" s="1"/>
      <c r="AI560" s="1"/>
    </row>
    <row r="561" spans="1:35" ht="24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29"/>
      <c r="AF561" s="1"/>
      <c r="AG561" s="29"/>
      <c r="AH561" s="1"/>
      <c r="AI561" s="1"/>
    </row>
    <row r="562" spans="1:35" ht="24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29"/>
      <c r="AF562" s="1"/>
      <c r="AG562" s="29"/>
      <c r="AH562" s="1"/>
      <c r="AI562" s="1"/>
    </row>
    <row r="563" spans="1:35" ht="24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29"/>
      <c r="AF563" s="1"/>
      <c r="AG563" s="29"/>
      <c r="AH563" s="1"/>
      <c r="AI563" s="1"/>
    </row>
    <row r="564" spans="1:35" ht="24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29"/>
      <c r="AF564" s="1"/>
      <c r="AG564" s="29"/>
      <c r="AH564" s="1"/>
      <c r="AI564" s="1"/>
    </row>
    <row r="565" spans="1:35" ht="24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29"/>
      <c r="AF565" s="1"/>
      <c r="AG565" s="29"/>
      <c r="AH565" s="1"/>
      <c r="AI565" s="1"/>
    </row>
    <row r="566" spans="1:35" ht="24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29"/>
      <c r="AF566" s="1"/>
      <c r="AG566" s="29"/>
      <c r="AH566" s="1"/>
      <c r="AI566" s="1"/>
    </row>
    <row r="567" spans="1:35" ht="24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29"/>
      <c r="AF567" s="1"/>
      <c r="AG567" s="29"/>
      <c r="AH567" s="1"/>
      <c r="AI567" s="1"/>
    </row>
    <row r="568" spans="1:35" ht="24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29"/>
      <c r="AF568" s="1"/>
      <c r="AG568" s="29"/>
      <c r="AH568" s="1"/>
      <c r="AI568" s="1"/>
    </row>
    <row r="569" spans="1:35" ht="24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29"/>
      <c r="AF569" s="1"/>
      <c r="AG569" s="29"/>
      <c r="AH569" s="1"/>
      <c r="AI569" s="1"/>
    </row>
    <row r="570" spans="1:35" ht="24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29"/>
      <c r="AF570" s="1"/>
      <c r="AG570" s="29"/>
      <c r="AH570" s="1"/>
      <c r="AI570" s="1"/>
    </row>
    <row r="571" spans="1:35" ht="24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29"/>
      <c r="AF571" s="1"/>
      <c r="AG571" s="29"/>
      <c r="AH571" s="1"/>
      <c r="AI571" s="1"/>
    </row>
    <row r="572" spans="1:35" ht="24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29"/>
      <c r="AF572" s="1"/>
      <c r="AG572" s="29"/>
      <c r="AH572" s="1"/>
      <c r="AI572" s="1"/>
    </row>
    <row r="573" spans="1:35" ht="24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29"/>
      <c r="AF573" s="1"/>
      <c r="AG573" s="29"/>
      <c r="AH573" s="1"/>
      <c r="AI573" s="1"/>
    </row>
    <row r="574" spans="1:35" ht="24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29"/>
      <c r="AF574" s="1"/>
      <c r="AG574" s="29"/>
      <c r="AH574" s="1"/>
      <c r="AI574" s="1"/>
    </row>
    <row r="575" spans="1:35" ht="24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29"/>
      <c r="AF575" s="1"/>
      <c r="AG575" s="29"/>
      <c r="AH575" s="1"/>
      <c r="AI575" s="1"/>
    </row>
    <row r="576" spans="1:35" ht="24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29"/>
      <c r="AF576" s="1"/>
      <c r="AG576" s="29"/>
      <c r="AH576" s="1"/>
      <c r="AI576" s="1"/>
    </row>
    <row r="577" spans="1:35" ht="24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29"/>
      <c r="AF577" s="1"/>
      <c r="AG577" s="29"/>
      <c r="AH577" s="1"/>
      <c r="AI577" s="1"/>
    </row>
    <row r="578" spans="1:35" ht="24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29"/>
      <c r="AF578" s="1"/>
      <c r="AG578" s="29"/>
      <c r="AH578" s="1"/>
      <c r="AI578" s="1"/>
    </row>
    <row r="579" spans="1:35" ht="24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29"/>
      <c r="AF579" s="1"/>
      <c r="AG579" s="29"/>
      <c r="AH579" s="1"/>
      <c r="AI579" s="1"/>
    </row>
    <row r="580" spans="1:35" ht="24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29"/>
      <c r="AF580" s="1"/>
      <c r="AG580" s="29"/>
      <c r="AH580" s="1"/>
      <c r="AI580" s="1"/>
    </row>
    <row r="581" spans="1:35" ht="24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29"/>
      <c r="AF581" s="1"/>
      <c r="AG581" s="29"/>
      <c r="AH581" s="1"/>
      <c r="AI581" s="1"/>
    </row>
    <row r="582" spans="1:35" ht="24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29"/>
      <c r="AF582" s="1"/>
      <c r="AG582" s="29"/>
      <c r="AH582" s="1"/>
      <c r="AI582" s="1"/>
    </row>
    <row r="583" spans="1:35" ht="24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29"/>
      <c r="AF583" s="1"/>
      <c r="AG583" s="29"/>
      <c r="AH583" s="1"/>
      <c r="AI583" s="1"/>
    </row>
    <row r="584" spans="1:35" ht="24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29"/>
      <c r="AF584" s="1"/>
      <c r="AG584" s="29"/>
      <c r="AH584" s="1"/>
      <c r="AI584" s="1"/>
    </row>
    <row r="585" spans="1:35" ht="24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29"/>
      <c r="AF585" s="1"/>
      <c r="AG585" s="29"/>
      <c r="AH585" s="1"/>
      <c r="AI585" s="1"/>
    </row>
    <row r="586" spans="1:35" ht="24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29"/>
      <c r="AF586" s="1"/>
      <c r="AG586" s="29"/>
      <c r="AH586" s="1"/>
      <c r="AI586" s="1"/>
    </row>
    <row r="587" spans="1:35" ht="24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29"/>
      <c r="AF587" s="1"/>
      <c r="AG587" s="29"/>
      <c r="AH587" s="1"/>
      <c r="AI587" s="1"/>
    </row>
    <row r="588" spans="1:35" ht="24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29"/>
      <c r="AF588" s="1"/>
      <c r="AG588" s="29"/>
      <c r="AH588" s="1"/>
      <c r="AI588" s="1"/>
    </row>
    <row r="589" spans="1:35" ht="24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29"/>
      <c r="AF589" s="1"/>
      <c r="AG589" s="29"/>
      <c r="AH589" s="1"/>
      <c r="AI589" s="1"/>
    </row>
    <row r="590" spans="1:35" ht="24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29"/>
      <c r="AF590" s="1"/>
      <c r="AG590" s="29"/>
      <c r="AH590" s="1"/>
      <c r="AI590" s="1"/>
    </row>
    <row r="591" spans="1:35" ht="24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29"/>
      <c r="AF591" s="1"/>
      <c r="AG591" s="29"/>
      <c r="AH591" s="1"/>
      <c r="AI591" s="1"/>
    </row>
    <row r="592" spans="1:35" ht="24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29"/>
      <c r="AF592" s="1"/>
      <c r="AG592" s="29"/>
      <c r="AH592" s="1"/>
      <c r="AI592" s="1"/>
    </row>
    <row r="593" spans="1:35" ht="24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29"/>
      <c r="AF593" s="1"/>
      <c r="AG593" s="29"/>
      <c r="AH593" s="1"/>
      <c r="AI593" s="1"/>
    </row>
    <row r="594" spans="1:35" ht="24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29"/>
      <c r="AF594" s="1"/>
      <c r="AG594" s="29"/>
      <c r="AH594" s="1"/>
      <c r="AI594" s="1"/>
    </row>
    <row r="595" spans="1:35" ht="24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29"/>
      <c r="AF595" s="1"/>
      <c r="AG595" s="29"/>
      <c r="AH595" s="1"/>
      <c r="AI595" s="1"/>
    </row>
    <row r="596" spans="1:35" ht="24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29"/>
      <c r="AF596" s="1"/>
      <c r="AG596" s="29"/>
      <c r="AH596" s="1"/>
      <c r="AI596" s="1"/>
    </row>
    <row r="597" spans="1:35" ht="24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29"/>
      <c r="AF597" s="1"/>
      <c r="AG597" s="29"/>
      <c r="AH597" s="1"/>
      <c r="AI597" s="1"/>
    </row>
    <row r="598" spans="1:35" ht="24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29"/>
      <c r="AF598" s="1"/>
      <c r="AG598" s="29"/>
      <c r="AH598" s="1"/>
      <c r="AI598" s="1"/>
    </row>
    <row r="599" spans="1:35" ht="24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29"/>
      <c r="AF599" s="1"/>
      <c r="AG599" s="29"/>
      <c r="AH599" s="1"/>
      <c r="AI599" s="1"/>
    </row>
    <row r="600" spans="1:35" ht="24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29"/>
      <c r="AF600" s="1"/>
      <c r="AG600" s="29"/>
      <c r="AH600" s="1"/>
      <c r="AI600" s="1"/>
    </row>
    <row r="601" spans="1:35" ht="24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29"/>
      <c r="AF601" s="1"/>
      <c r="AG601" s="29"/>
      <c r="AH601" s="1"/>
      <c r="AI601" s="1"/>
    </row>
    <row r="602" spans="1:35" ht="24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29"/>
      <c r="AF602" s="1"/>
      <c r="AG602" s="29"/>
      <c r="AH602" s="1"/>
      <c r="AI602" s="1"/>
    </row>
    <row r="603" spans="1:35" ht="24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29"/>
      <c r="AF603" s="1"/>
      <c r="AG603" s="29"/>
      <c r="AH603" s="1"/>
      <c r="AI603" s="1"/>
    </row>
    <row r="604" spans="1:35" ht="24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29"/>
      <c r="AF604" s="1"/>
      <c r="AG604" s="29"/>
      <c r="AH604" s="1"/>
      <c r="AI604" s="1"/>
    </row>
    <row r="605" spans="1:35" ht="24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29"/>
      <c r="AF605" s="1"/>
      <c r="AG605" s="29"/>
      <c r="AH605" s="1"/>
      <c r="AI605" s="1"/>
    </row>
    <row r="606" spans="1:35" ht="24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29"/>
      <c r="AF606" s="1"/>
      <c r="AG606" s="29"/>
      <c r="AH606" s="1"/>
      <c r="AI606" s="1"/>
    </row>
    <row r="607" spans="1:35" ht="24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29"/>
      <c r="AF607" s="1"/>
      <c r="AG607" s="29"/>
      <c r="AH607" s="1"/>
      <c r="AI607" s="1"/>
    </row>
    <row r="608" spans="1:35" ht="24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29"/>
      <c r="AF608" s="1"/>
      <c r="AG608" s="29"/>
      <c r="AH608" s="1"/>
      <c r="AI608" s="1"/>
    </row>
    <row r="609" spans="1:35" ht="24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29"/>
      <c r="AF609" s="1"/>
      <c r="AG609" s="29"/>
      <c r="AH609" s="1"/>
      <c r="AI609" s="1"/>
    </row>
    <row r="610" spans="1:35" ht="24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29"/>
      <c r="AF610" s="1"/>
      <c r="AG610" s="29"/>
      <c r="AH610" s="1"/>
      <c r="AI610" s="1"/>
    </row>
    <row r="611" spans="1:35" ht="24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29"/>
      <c r="AF611" s="1"/>
      <c r="AG611" s="29"/>
      <c r="AH611" s="1"/>
      <c r="AI611" s="1"/>
    </row>
    <row r="612" spans="1:35" ht="24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29"/>
      <c r="AF612" s="1"/>
      <c r="AG612" s="29"/>
      <c r="AH612" s="1"/>
      <c r="AI612" s="1"/>
    </row>
    <row r="613" spans="1:35" ht="24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29"/>
      <c r="AF613" s="1"/>
      <c r="AG613" s="29"/>
      <c r="AH613" s="1"/>
      <c r="AI613" s="1"/>
    </row>
    <row r="614" spans="1:35" ht="24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29"/>
      <c r="AF614" s="1"/>
      <c r="AG614" s="29"/>
      <c r="AH614" s="1"/>
      <c r="AI614" s="1"/>
    </row>
    <row r="615" spans="1:35" ht="24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29"/>
      <c r="AF615" s="1"/>
      <c r="AG615" s="29"/>
      <c r="AH615" s="1"/>
      <c r="AI615" s="1"/>
    </row>
    <row r="616" spans="1:35" ht="24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29"/>
      <c r="AF616" s="1"/>
      <c r="AG616" s="29"/>
      <c r="AH616" s="1"/>
      <c r="AI616" s="1"/>
    </row>
    <row r="617" spans="1:35" ht="24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29"/>
      <c r="AF617" s="1"/>
      <c r="AG617" s="29"/>
      <c r="AH617" s="1"/>
      <c r="AI617" s="1"/>
    </row>
    <row r="618" spans="1:35" ht="24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29"/>
      <c r="AF618" s="1"/>
      <c r="AG618" s="29"/>
      <c r="AH618" s="1"/>
      <c r="AI618" s="1"/>
    </row>
    <row r="619" spans="1:35" ht="24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29"/>
      <c r="AF619" s="1"/>
      <c r="AG619" s="29"/>
      <c r="AH619" s="1"/>
      <c r="AI619" s="1"/>
    </row>
    <row r="620" spans="1:35" ht="24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29"/>
      <c r="AF620" s="1"/>
      <c r="AG620" s="29"/>
      <c r="AH620" s="1"/>
      <c r="AI620" s="1"/>
    </row>
    <row r="621" spans="1:35" ht="24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29"/>
      <c r="AF621" s="1"/>
      <c r="AG621" s="29"/>
      <c r="AH621" s="1"/>
      <c r="AI621" s="1"/>
    </row>
    <row r="622" spans="1:35" ht="24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29"/>
      <c r="AF622" s="1"/>
      <c r="AG622" s="29"/>
      <c r="AH622" s="1"/>
      <c r="AI622" s="1"/>
    </row>
    <row r="623" spans="1:35" ht="24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29"/>
      <c r="AF623" s="1"/>
      <c r="AG623" s="29"/>
      <c r="AH623" s="1"/>
      <c r="AI623" s="1"/>
    </row>
    <row r="624" spans="1:35" ht="24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29"/>
      <c r="AF624" s="1"/>
      <c r="AG624" s="29"/>
      <c r="AH624" s="1"/>
      <c r="AI624" s="1"/>
    </row>
    <row r="625" spans="1:35" ht="24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29"/>
      <c r="AF625" s="1"/>
      <c r="AG625" s="29"/>
      <c r="AH625" s="1"/>
      <c r="AI625" s="1"/>
    </row>
    <row r="626" spans="1:35" ht="24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29"/>
      <c r="AF626" s="1"/>
      <c r="AG626" s="29"/>
      <c r="AH626" s="1"/>
      <c r="AI626" s="1"/>
    </row>
    <row r="627" spans="1:35" ht="24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29"/>
      <c r="AF627" s="1"/>
      <c r="AG627" s="29"/>
      <c r="AH627" s="1"/>
      <c r="AI627" s="1"/>
    </row>
    <row r="628" spans="1:35" ht="24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29"/>
      <c r="AF628" s="1"/>
      <c r="AG628" s="29"/>
      <c r="AH628" s="1"/>
      <c r="AI628" s="1"/>
    </row>
    <row r="629" spans="1:35" ht="24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29"/>
      <c r="AF629" s="1"/>
      <c r="AG629" s="29"/>
      <c r="AH629" s="1"/>
      <c r="AI629" s="1"/>
    </row>
    <row r="630" spans="1:35" ht="24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29"/>
      <c r="AF630" s="1"/>
      <c r="AG630" s="29"/>
      <c r="AH630" s="1"/>
      <c r="AI630" s="1"/>
    </row>
    <row r="631" spans="1:35" ht="24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29"/>
      <c r="AF631" s="1"/>
      <c r="AG631" s="29"/>
      <c r="AH631" s="1"/>
      <c r="AI631" s="1"/>
    </row>
    <row r="632" spans="1:35" ht="24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29"/>
      <c r="AF632" s="1"/>
      <c r="AG632" s="29"/>
      <c r="AH632" s="1"/>
      <c r="AI632" s="1"/>
    </row>
    <row r="633" spans="1:35" ht="24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29"/>
      <c r="AF633" s="1"/>
      <c r="AG633" s="29"/>
      <c r="AH633" s="1"/>
      <c r="AI633" s="1"/>
    </row>
    <row r="634" spans="1:35" ht="24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29"/>
      <c r="AF634" s="1"/>
      <c r="AG634" s="29"/>
      <c r="AH634" s="1"/>
      <c r="AI634" s="1"/>
    </row>
    <row r="635" spans="1:35" ht="24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29"/>
      <c r="AF635" s="1"/>
      <c r="AG635" s="29"/>
      <c r="AH635" s="1"/>
      <c r="AI635" s="1"/>
    </row>
    <row r="636" spans="1:35" ht="24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29"/>
      <c r="AF636" s="1"/>
      <c r="AG636" s="29"/>
      <c r="AH636" s="1"/>
      <c r="AI636" s="1"/>
    </row>
    <row r="637" spans="1:35" ht="24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29"/>
      <c r="AF637" s="1"/>
      <c r="AG637" s="29"/>
      <c r="AH637" s="1"/>
      <c r="AI637" s="1"/>
    </row>
    <row r="638" spans="1:35" ht="24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29"/>
      <c r="AF638" s="1"/>
      <c r="AG638" s="29"/>
      <c r="AH638" s="1"/>
      <c r="AI638" s="1"/>
    </row>
    <row r="639" spans="1:35" ht="24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29"/>
      <c r="AF639" s="1"/>
      <c r="AG639" s="29"/>
      <c r="AH639" s="1"/>
      <c r="AI639" s="1"/>
    </row>
    <row r="640" spans="1:35" ht="24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29"/>
      <c r="AF640" s="1"/>
      <c r="AG640" s="29"/>
      <c r="AH640" s="1"/>
      <c r="AI640" s="1"/>
    </row>
    <row r="641" spans="1:35" ht="24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29"/>
      <c r="AF641" s="1"/>
      <c r="AG641" s="29"/>
      <c r="AH641" s="1"/>
      <c r="AI641" s="1"/>
    </row>
    <row r="642" spans="1:35" ht="24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29"/>
      <c r="AF642" s="1"/>
      <c r="AG642" s="29"/>
      <c r="AH642" s="1"/>
      <c r="AI642" s="1"/>
    </row>
    <row r="643" spans="1:35" ht="24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29"/>
      <c r="AF643" s="1"/>
      <c r="AG643" s="29"/>
      <c r="AH643" s="1"/>
      <c r="AI643" s="1"/>
    </row>
    <row r="644" spans="1:35" ht="24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29"/>
      <c r="AF644" s="1"/>
      <c r="AG644" s="29"/>
      <c r="AH644" s="1"/>
      <c r="AI644" s="1"/>
    </row>
    <row r="645" spans="1:35" ht="24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29"/>
      <c r="AF645" s="1"/>
      <c r="AG645" s="29"/>
      <c r="AH645" s="1"/>
      <c r="AI645" s="1"/>
    </row>
    <row r="646" spans="1:35" ht="24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29"/>
      <c r="AF646" s="1"/>
      <c r="AG646" s="29"/>
      <c r="AH646" s="1"/>
      <c r="AI646" s="1"/>
    </row>
    <row r="647" spans="1:35" ht="24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29"/>
      <c r="AF647" s="1"/>
      <c r="AG647" s="29"/>
      <c r="AH647" s="1"/>
      <c r="AI647" s="1"/>
    </row>
    <row r="648" spans="1:35" ht="24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29"/>
      <c r="AF648" s="1"/>
      <c r="AG648" s="29"/>
      <c r="AH648" s="1"/>
      <c r="AI648" s="1"/>
    </row>
    <row r="649" spans="1:35" ht="24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29"/>
      <c r="AF649" s="1"/>
      <c r="AG649" s="29"/>
      <c r="AH649" s="1"/>
      <c r="AI649" s="1"/>
    </row>
    <row r="650" spans="1:35" ht="24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29"/>
      <c r="AF650" s="1"/>
      <c r="AG650" s="29"/>
      <c r="AH650" s="1"/>
      <c r="AI650" s="1"/>
    </row>
    <row r="651" spans="1:35" ht="24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29"/>
      <c r="AF651" s="1"/>
      <c r="AG651" s="29"/>
      <c r="AH651" s="1"/>
      <c r="AI651" s="1"/>
    </row>
    <row r="652" spans="1:35" ht="24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29"/>
      <c r="AF652" s="1"/>
      <c r="AG652" s="29"/>
      <c r="AH652" s="1"/>
      <c r="AI652" s="1"/>
    </row>
    <row r="653" spans="1:35" ht="24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29"/>
      <c r="AF653" s="1"/>
      <c r="AG653" s="29"/>
      <c r="AH653" s="1"/>
      <c r="AI653" s="1"/>
    </row>
    <row r="654" spans="1:35" ht="24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29"/>
      <c r="AF654" s="1"/>
      <c r="AG654" s="29"/>
      <c r="AH654" s="1"/>
      <c r="AI654" s="1"/>
    </row>
    <row r="655" spans="1:35" ht="24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29"/>
      <c r="AF655" s="1"/>
      <c r="AG655" s="29"/>
      <c r="AH655" s="1"/>
      <c r="AI655" s="1"/>
    </row>
    <row r="656" spans="1:35" ht="24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29"/>
      <c r="AF656" s="1"/>
      <c r="AG656" s="29"/>
      <c r="AH656" s="1"/>
      <c r="AI656" s="1"/>
    </row>
    <row r="657" spans="1:35" ht="24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29"/>
      <c r="AF657" s="1"/>
      <c r="AG657" s="29"/>
      <c r="AH657" s="1"/>
      <c r="AI657" s="1"/>
    </row>
    <row r="658" spans="1:35" ht="24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29"/>
      <c r="AF658" s="1"/>
      <c r="AG658" s="29"/>
      <c r="AH658" s="1"/>
      <c r="AI658" s="1"/>
    </row>
    <row r="659" spans="1:35" ht="24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29"/>
      <c r="AF659" s="1"/>
      <c r="AG659" s="29"/>
      <c r="AH659" s="1"/>
      <c r="AI659" s="1"/>
    </row>
    <row r="660" spans="1:35" ht="24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29"/>
      <c r="AF660" s="1"/>
      <c r="AG660" s="29"/>
      <c r="AH660" s="1"/>
      <c r="AI660" s="1"/>
    </row>
    <row r="661" spans="1:35" ht="24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29"/>
      <c r="AF661" s="1"/>
      <c r="AG661" s="29"/>
      <c r="AH661" s="1"/>
      <c r="AI661" s="1"/>
    </row>
    <row r="662" spans="1:35" ht="24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29"/>
      <c r="AF662" s="1"/>
      <c r="AG662" s="29"/>
      <c r="AH662" s="1"/>
      <c r="AI662" s="1"/>
    </row>
    <row r="663" spans="1:35" ht="24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29"/>
      <c r="AF663" s="1"/>
      <c r="AG663" s="29"/>
      <c r="AH663" s="1"/>
      <c r="AI663" s="1"/>
    </row>
    <row r="664" spans="1:35" ht="24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29"/>
      <c r="AF664" s="1"/>
      <c r="AG664" s="29"/>
      <c r="AH664" s="1"/>
      <c r="AI664" s="1"/>
    </row>
    <row r="665" spans="1:35" ht="24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29"/>
      <c r="AF665" s="1"/>
      <c r="AG665" s="29"/>
      <c r="AH665" s="1"/>
      <c r="AI665" s="1"/>
    </row>
    <row r="666" spans="1:35" ht="24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29"/>
      <c r="AF666" s="1"/>
      <c r="AG666" s="29"/>
      <c r="AH666" s="1"/>
      <c r="AI666" s="1"/>
    </row>
    <row r="667" spans="1:35" ht="24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29"/>
      <c r="AF667" s="1"/>
      <c r="AG667" s="29"/>
      <c r="AH667" s="1"/>
      <c r="AI667" s="1"/>
    </row>
    <row r="668" spans="1:35" ht="24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29"/>
      <c r="AF668" s="1"/>
      <c r="AG668" s="29"/>
      <c r="AH668" s="1"/>
      <c r="AI668" s="1"/>
    </row>
    <row r="669" spans="1:35" ht="24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29"/>
      <c r="AF669" s="1"/>
      <c r="AG669" s="29"/>
      <c r="AH669" s="1"/>
      <c r="AI669" s="1"/>
    </row>
    <row r="670" spans="1:35" ht="24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29"/>
      <c r="AF670" s="1"/>
      <c r="AG670" s="29"/>
      <c r="AH670" s="1"/>
      <c r="AI670" s="1"/>
    </row>
    <row r="671" spans="1:35" ht="24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29"/>
      <c r="AF671" s="1"/>
      <c r="AG671" s="29"/>
      <c r="AH671" s="1"/>
      <c r="AI671" s="1"/>
    </row>
    <row r="672" spans="1:35" ht="24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29"/>
      <c r="AF672" s="1"/>
      <c r="AG672" s="29"/>
      <c r="AH672" s="1"/>
      <c r="AI672" s="1"/>
    </row>
    <row r="673" spans="1:35" ht="24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29"/>
      <c r="AF673" s="1"/>
      <c r="AG673" s="29"/>
      <c r="AH673" s="1"/>
      <c r="AI673" s="1"/>
    </row>
    <row r="674" spans="1:35" ht="24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29"/>
      <c r="AF674" s="1"/>
      <c r="AG674" s="29"/>
      <c r="AH674" s="1"/>
      <c r="AI674" s="1"/>
    </row>
    <row r="675" spans="1:35" ht="24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29"/>
      <c r="AF675" s="1"/>
      <c r="AG675" s="29"/>
      <c r="AH675" s="1"/>
      <c r="AI675" s="1"/>
    </row>
    <row r="676" spans="1:35" ht="24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29"/>
      <c r="AF676" s="1"/>
      <c r="AG676" s="29"/>
      <c r="AH676" s="1"/>
      <c r="AI676" s="1"/>
    </row>
    <row r="677" spans="1:35" ht="24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29"/>
      <c r="AF677" s="1"/>
      <c r="AG677" s="29"/>
      <c r="AH677" s="1"/>
      <c r="AI677" s="1"/>
    </row>
    <row r="678" spans="1:35" ht="24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29"/>
      <c r="AF678" s="1"/>
      <c r="AG678" s="29"/>
      <c r="AH678" s="1"/>
      <c r="AI678" s="1"/>
    </row>
    <row r="679" spans="1:35" ht="24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29"/>
      <c r="AF679" s="1"/>
      <c r="AG679" s="29"/>
      <c r="AH679" s="1"/>
      <c r="AI679" s="1"/>
    </row>
    <row r="680" spans="1:35" ht="24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29"/>
      <c r="AF680" s="1"/>
      <c r="AG680" s="29"/>
      <c r="AH680" s="1"/>
      <c r="AI680" s="1"/>
    </row>
    <row r="681" spans="1:35" ht="24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29"/>
      <c r="AF681" s="1"/>
      <c r="AG681" s="29"/>
      <c r="AH681" s="1"/>
      <c r="AI681" s="1"/>
    </row>
    <row r="682" spans="1:35" ht="24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29"/>
      <c r="AF682" s="1"/>
      <c r="AG682" s="29"/>
      <c r="AH682" s="1"/>
      <c r="AI682" s="1"/>
    </row>
    <row r="683" spans="1:35" ht="24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29"/>
      <c r="AF683" s="1"/>
      <c r="AG683" s="29"/>
      <c r="AH683" s="1"/>
      <c r="AI683" s="1"/>
    </row>
    <row r="684" spans="1:35" ht="24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29"/>
      <c r="AF684" s="1"/>
      <c r="AG684" s="29"/>
      <c r="AH684" s="1"/>
      <c r="AI684" s="1"/>
    </row>
    <row r="685" spans="1:35" ht="24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29"/>
      <c r="AF685" s="1"/>
      <c r="AG685" s="29"/>
      <c r="AH685" s="1"/>
      <c r="AI685" s="1"/>
    </row>
    <row r="686" spans="1:35" ht="24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29"/>
      <c r="AF686" s="1"/>
      <c r="AG686" s="29"/>
      <c r="AH686" s="1"/>
      <c r="AI686" s="1"/>
    </row>
    <row r="687" spans="1:35" ht="24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29"/>
      <c r="AF687" s="1"/>
      <c r="AG687" s="29"/>
      <c r="AH687" s="1"/>
      <c r="AI687" s="1"/>
    </row>
    <row r="688" spans="1:35" ht="24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29"/>
      <c r="AF688" s="1"/>
      <c r="AG688" s="29"/>
      <c r="AH688" s="1"/>
      <c r="AI688" s="1"/>
    </row>
    <row r="689" spans="1:35" ht="24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29"/>
      <c r="AF689" s="1"/>
      <c r="AG689" s="29"/>
      <c r="AH689" s="1"/>
      <c r="AI689" s="1"/>
    </row>
    <row r="690" spans="1:35" ht="24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29"/>
      <c r="AF690" s="1"/>
      <c r="AG690" s="29"/>
      <c r="AH690" s="1"/>
      <c r="AI690" s="1"/>
    </row>
    <row r="691" spans="1:35" ht="24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29"/>
      <c r="AF691" s="1"/>
      <c r="AG691" s="29"/>
      <c r="AH691" s="1"/>
      <c r="AI691" s="1"/>
    </row>
    <row r="692" spans="1:35" ht="24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29"/>
      <c r="AF692" s="1"/>
      <c r="AG692" s="29"/>
      <c r="AH692" s="1"/>
      <c r="AI692" s="1"/>
    </row>
    <row r="693" spans="1:35" ht="24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29"/>
      <c r="AF693" s="1"/>
      <c r="AG693" s="29"/>
      <c r="AH693" s="1"/>
      <c r="AI693" s="1"/>
    </row>
    <row r="694" spans="1:35" ht="24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29"/>
      <c r="AF694" s="1"/>
      <c r="AG694" s="29"/>
      <c r="AH694" s="1"/>
      <c r="AI694" s="1"/>
    </row>
    <row r="695" spans="1:35" ht="24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29"/>
      <c r="AF695" s="1"/>
      <c r="AG695" s="29"/>
      <c r="AH695" s="1"/>
      <c r="AI695" s="1"/>
    </row>
    <row r="696" spans="1:35" ht="24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29"/>
      <c r="AF696" s="1"/>
      <c r="AG696" s="29"/>
      <c r="AH696" s="1"/>
      <c r="AI696" s="1"/>
    </row>
    <row r="697" spans="1:35" ht="24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29"/>
      <c r="AF697" s="1"/>
      <c r="AG697" s="29"/>
      <c r="AH697" s="1"/>
      <c r="AI697" s="1"/>
    </row>
    <row r="698" spans="1:35" ht="24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29"/>
      <c r="AF698" s="1"/>
      <c r="AG698" s="29"/>
      <c r="AH698" s="1"/>
      <c r="AI698" s="1"/>
    </row>
    <row r="699" spans="1:35" ht="24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29"/>
      <c r="AF699" s="1"/>
      <c r="AG699" s="29"/>
      <c r="AH699" s="1"/>
      <c r="AI699" s="1"/>
    </row>
    <row r="700" spans="1:35" ht="24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29"/>
      <c r="AF700" s="1"/>
      <c r="AG700" s="29"/>
      <c r="AH700" s="1"/>
      <c r="AI700" s="1"/>
    </row>
    <row r="701" spans="1:35" ht="24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29"/>
      <c r="AF701" s="1"/>
      <c r="AG701" s="29"/>
      <c r="AH701" s="1"/>
      <c r="AI701" s="1"/>
    </row>
    <row r="702" spans="1:35" ht="24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29"/>
      <c r="AF702" s="1"/>
      <c r="AG702" s="29"/>
      <c r="AH702" s="1"/>
      <c r="AI702" s="1"/>
    </row>
    <row r="703" spans="1:35" ht="24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29"/>
      <c r="AF703" s="1"/>
      <c r="AG703" s="29"/>
      <c r="AH703" s="1"/>
      <c r="AI703" s="1"/>
    </row>
    <row r="704" spans="1:35" ht="24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29"/>
      <c r="AF704" s="1"/>
      <c r="AG704" s="29"/>
      <c r="AH704" s="1"/>
      <c r="AI704" s="1"/>
    </row>
    <row r="705" spans="1:35" ht="24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29"/>
      <c r="AF705" s="1"/>
      <c r="AG705" s="29"/>
      <c r="AH705" s="1"/>
      <c r="AI705" s="1"/>
    </row>
    <row r="706" spans="1:35" ht="24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29"/>
      <c r="AF706" s="1"/>
      <c r="AG706" s="29"/>
      <c r="AH706" s="1"/>
      <c r="AI706" s="1"/>
    </row>
    <row r="707" spans="1:35" ht="24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29"/>
      <c r="AF707" s="1"/>
      <c r="AG707" s="29"/>
      <c r="AH707" s="1"/>
      <c r="AI707" s="1"/>
    </row>
    <row r="708" spans="1:35" ht="24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29"/>
      <c r="AF708" s="1"/>
      <c r="AG708" s="29"/>
      <c r="AH708" s="1"/>
      <c r="AI708" s="1"/>
    </row>
    <row r="709" spans="1:35" ht="24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29"/>
      <c r="AF709" s="1"/>
      <c r="AG709" s="29"/>
      <c r="AH709" s="1"/>
      <c r="AI709" s="1"/>
    </row>
    <row r="710" spans="1:35" ht="24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29"/>
      <c r="AF710" s="1"/>
      <c r="AG710" s="29"/>
      <c r="AH710" s="1"/>
      <c r="AI710" s="1"/>
    </row>
    <row r="711" spans="1:35" ht="24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29"/>
      <c r="AF711" s="1"/>
      <c r="AG711" s="29"/>
      <c r="AH711" s="1"/>
      <c r="AI711" s="1"/>
    </row>
    <row r="712" spans="1:35" ht="24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29"/>
      <c r="AF712" s="1"/>
      <c r="AG712" s="29"/>
      <c r="AH712" s="1"/>
      <c r="AI712" s="1"/>
    </row>
    <row r="713" spans="1:35" ht="24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29"/>
      <c r="AF713" s="1"/>
      <c r="AG713" s="29"/>
      <c r="AH713" s="1"/>
      <c r="AI713" s="1"/>
    </row>
    <row r="714" spans="1:35" ht="24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29"/>
      <c r="AF714" s="1"/>
      <c r="AG714" s="29"/>
      <c r="AH714" s="1"/>
      <c r="AI714" s="1"/>
    </row>
    <row r="715" spans="1:35" ht="24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29"/>
      <c r="AF715" s="1"/>
      <c r="AG715" s="29"/>
      <c r="AH715" s="1"/>
      <c r="AI715" s="1"/>
    </row>
    <row r="716" spans="1:35" ht="24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29"/>
      <c r="AF716" s="1"/>
      <c r="AG716" s="29"/>
      <c r="AH716" s="1"/>
      <c r="AI716" s="1"/>
    </row>
    <row r="717" spans="1:35" ht="24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29"/>
      <c r="AF717" s="1"/>
      <c r="AG717" s="29"/>
      <c r="AH717" s="1"/>
      <c r="AI717" s="1"/>
    </row>
    <row r="718" spans="1:35" ht="24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29"/>
      <c r="AF718" s="1"/>
      <c r="AG718" s="29"/>
      <c r="AH718" s="1"/>
      <c r="AI718" s="1"/>
    </row>
    <row r="719" spans="1:35" ht="24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29"/>
      <c r="AF719" s="1"/>
      <c r="AG719" s="29"/>
      <c r="AH719" s="1"/>
      <c r="AI719" s="1"/>
    </row>
    <row r="720" spans="1:35" ht="24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29"/>
      <c r="AF720" s="1"/>
      <c r="AG720" s="29"/>
      <c r="AH720" s="1"/>
      <c r="AI720" s="1"/>
    </row>
    <row r="721" spans="1:35" ht="24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29"/>
      <c r="AF721" s="1"/>
      <c r="AG721" s="29"/>
      <c r="AH721" s="1"/>
      <c r="AI721" s="1"/>
    </row>
    <row r="722" spans="1:35" ht="24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29"/>
      <c r="AF722" s="1"/>
      <c r="AG722" s="29"/>
      <c r="AH722" s="1"/>
      <c r="AI722" s="1"/>
    </row>
    <row r="723" spans="1:35" ht="24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29"/>
      <c r="AF723" s="1"/>
      <c r="AG723" s="29"/>
      <c r="AH723" s="1"/>
      <c r="AI723" s="1"/>
    </row>
    <row r="724" spans="1:35" ht="24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29"/>
      <c r="AF724" s="1"/>
      <c r="AG724" s="29"/>
      <c r="AH724" s="1"/>
      <c r="AI724" s="1"/>
    </row>
    <row r="725" spans="1:35" ht="24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29"/>
      <c r="AF725" s="1"/>
      <c r="AG725" s="29"/>
      <c r="AH725" s="1"/>
      <c r="AI725" s="1"/>
    </row>
    <row r="726" spans="1:35" ht="24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29"/>
      <c r="AF726" s="1"/>
      <c r="AG726" s="29"/>
      <c r="AH726" s="1"/>
      <c r="AI726" s="1"/>
    </row>
    <row r="727" spans="1:35" ht="24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29"/>
      <c r="AF727" s="1"/>
      <c r="AG727" s="29"/>
      <c r="AH727" s="1"/>
      <c r="AI727" s="1"/>
    </row>
    <row r="728" spans="1:35" ht="24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29"/>
      <c r="AF728" s="1"/>
      <c r="AG728" s="29"/>
      <c r="AH728" s="1"/>
      <c r="AI728" s="1"/>
    </row>
    <row r="729" spans="1:35" ht="24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29"/>
      <c r="AF729" s="1"/>
      <c r="AG729" s="29"/>
      <c r="AH729" s="1"/>
      <c r="AI729" s="1"/>
    </row>
    <row r="730" spans="1:35" ht="24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29"/>
      <c r="AF730" s="1"/>
      <c r="AG730" s="29"/>
      <c r="AH730" s="1"/>
      <c r="AI730" s="1"/>
    </row>
    <row r="731" spans="1:35" ht="24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29"/>
      <c r="AF731" s="1"/>
      <c r="AG731" s="29"/>
      <c r="AH731" s="1"/>
      <c r="AI731" s="1"/>
    </row>
    <row r="732" spans="1:35" ht="24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29"/>
      <c r="AF732" s="1"/>
      <c r="AG732" s="29"/>
      <c r="AH732" s="1"/>
      <c r="AI732" s="1"/>
    </row>
    <row r="733" spans="1:35" ht="24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29"/>
      <c r="AF733" s="1"/>
      <c r="AG733" s="29"/>
      <c r="AH733" s="1"/>
      <c r="AI733" s="1"/>
    </row>
    <row r="734" spans="1:35" ht="24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29"/>
      <c r="AF734" s="1"/>
      <c r="AG734" s="29"/>
      <c r="AH734" s="1"/>
      <c r="AI734" s="1"/>
    </row>
    <row r="735" spans="1:35" ht="24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29"/>
      <c r="AF735" s="1"/>
      <c r="AG735" s="29"/>
      <c r="AH735" s="1"/>
      <c r="AI735" s="1"/>
    </row>
    <row r="736" spans="1:35" ht="24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29"/>
      <c r="AF736" s="1"/>
      <c r="AG736" s="29"/>
      <c r="AH736" s="1"/>
      <c r="AI736" s="1"/>
    </row>
    <row r="737" spans="1:35" ht="24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29"/>
      <c r="AF737" s="1"/>
      <c r="AG737" s="29"/>
      <c r="AH737" s="1"/>
      <c r="AI737" s="1"/>
    </row>
    <row r="738" spans="1:35" ht="24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29"/>
      <c r="AF738" s="1"/>
      <c r="AG738" s="29"/>
      <c r="AH738" s="1"/>
      <c r="AI738" s="1"/>
    </row>
    <row r="739" spans="1:35" ht="24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29"/>
      <c r="AF739" s="1"/>
      <c r="AG739" s="29"/>
      <c r="AH739" s="1"/>
      <c r="AI739" s="1"/>
    </row>
    <row r="740" spans="1:35" ht="24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29"/>
      <c r="AF740" s="1"/>
      <c r="AG740" s="29"/>
      <c r="AH740" s="1"/>
      <c r="AI740" s="1"/>
    </row>
    <row r="741" spans="1:35" ht="24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29"/>
      <c r="AF741" s="1"/>
      <c r="AG741" s="29"/>
      <c r="AH741" s="1"/>
      <c r="AI741" s="1"/>
    </row>
    <row r="742" spans="1:35" ht="24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29"/>
      <c r="AF742" s="1"/>
      <c r="AG742" s="29"/>
      <c r="AH742" s="1"/>
      <c r="AI742" s="1"/>
    </row>
    <row r="743" spans="1:35" ht="24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29"/>
      <c r="AF743" s="1"/>
      <c r="AG743" s="29"/>
      <c r="AH743" s="1"/>
      <c r="AI743" s="1"/>
    </row>
    <row r="744" spans="1:35" ht="24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29"/>
      <c r="AF744" s="1"/>
      <c r="AG744" s="29"/>
      <c r="AH744" s="1"/>
      <c r="AI744" s="1"/>
    </row>
    <row r="745" spans="1:35" ht="24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29"/>
      <c r="AF745" s="1"/>
      <c r="AG745" s="29"/>
      <c r="AH745" s="1"/>
      <c r="AI745" s="1"/>
    </row>
    <row r="746" spans="1:35" ht="24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29"/>
      <c r="AF746" s="1"/>
      <c r="AG746" s="29"/>
      <c r="AH746" s="1"/>
      <c r="AI746" s="1"/>
    </row>
    <row r="747" spans="1:35" ht="24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29"/>
      <c r="AF747" s="1"/>
      <c r="AG747" s="29"/>
      <c r="AH747" s="1"/>
      <c r="AI747" s="1"/>
    </row>
    <row r="748" spans="1:35" ht="24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29"/>
      <c r="AF748" s="1"/>
      <c r="AG748" s="29"/>
      <c r="AH748" s="1"/>
      <c r="AI748" s="1"/>
    </row>
    <row r="749" spans="1:35" ht="24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29"/>
      <c r="AF749" s="1"/>
      <c r="AG749" s="29"/>
      <c r="AH749" s="1"/>
      <c r="AI749" s="1"/>
    </row>
    <row r="750" spans="1:35" ht="24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29"/>
      <c r="AF750" s="1"/>
      <c r="AG750" s="29"/>
      <c r="AH750" s="1"/>
      <c r="AI750" s="1"/>
    </row>
    <row r="751" spans="1:35" ht="24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29"/>
      <c r="AF751" s="1"/>
      <c r="AG751" s="29"/>
      <c r="AH751" s="1"/>
      <c r="AI751" s="1"/>
    </row>
    <row r="752" spans="1:35" ht="24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29"/>
      <c r="AF752" s="1"/>
      <c r="AG752" s="29"/>
      <c r="AH752" s="1"/>
      <c r="AI752" s="1"/>
    </row>
    <row r="753" spans="1:35" ht="24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29"/>
      <c r="AF753" s="1"/>
      <c r="AG753" s="29"/>
      <c r="AH753" s="1"/>
      <c r="AI753" s="1"/>
    </row>
    <row r="754" spans="1:35" ht="24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29"/>
      <c r="AF754" s="1"/>
      <c r="AG754" s="29"/>
      <c r="AH754" s="1"/>
      <c r="AI754" s="1"/>
    </row>
    <row r="755" spans="1:35" ht="24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29"/>
      <c r="AF755" s="1"/>
      <c r="AG755" s="29"/>
      <c r="AH755" s="1"/>
      <c r="AI755" s="1"/>
    </row>
    <row r="756" spans="1:35" ht="24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29"/>
      <c r="AF756" s="1"/>
      <c r="AG756" s="29"/>
      <c r="AH756" s="1"/>
      <c r="AI756" s="1"/>
    </row>
    <row r="757" spans="1:35" ht="24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29"/>
      <c r="AF757" s="1"/>
      <c r="AG757" s="29"/>
      <c r="AH757" s="1"/>
      <c r="AI757" s="1"/>
    </row>
    <row r="758" spans="1:35" ht="24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29"/>
      <c r="AF758" s="1"/>
      <c r="AG758" s="29"/>
      <c r="AH758" s="1"/>
      <c r="AI758" s="1"/>
    </row>
    <row r="759" spans="1:35" ht="24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29"/>
      <c r="AF759" s="1"/>
      <c r="AG759" s="29"/>
      <c r="AH759" s="1"/>
      <c r="AI759" s="1"/>
    </row>
    <row r="760" spans="1:35" ht="24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29"/>
      <c r="AF760" s="1"/>
      <c r="AG760" s="29"/>
      <c r="AH760" s="1"/>
      <c r="AI760" s="1"/>
    </row>
    <row r="761" spans="1:35" ht="24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29"/>
      <c r="AF761" s="1"/>
      <c r="AG761" s="29"/>
      <c r="AH761" s="1"/>
      <c r="AI761" s="1"/>
    </row>
    <row r="762" spans="1:35" ht="24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29"/>
      <c r="AF762" s="1"/>
      <c r="AG762" s="29"/>
      <c r="AH762" s="1"/>
      <c r="AI762" s="1"/>
    </row>
    <row r="763" spans="1:35" ht="24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29"/>
      <c r="AF763" s="1"/>
      <c r="AG763" s="29"/>
      <c r="AH763" s="1"/>
      <c r="AI763" s="1"/>
    </row>
    <row r="764" spans="1:35" ht="24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29"/>
      <c r="AF764" s="1"/>
      <c r="AG764" s="29"/>
      <c r="AH764" s="1"/>
      <c r="AI764" s="1"/>
    </row>
    <row r="765" spans="1:35" ht="24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29"/>
      <c r="AF765" s="1"/>
      <c r="AG765" s="29"/>
      <c r="AH765" s="1"/>
      <c r="AI765" s="1"/>
    </row>
    <row r="766" spans="1:35" ht="24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29"/>
      <c r="AF766" s="1"/>
      <c r="AG766" s="29"/>
      <c r="AH766" s="1"/>
      <c r="AI766" s="1"/>
    </row>
    <row r="767" spans="1:35" ht="24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29"/>
      <c r="AF767" s="1"/>
      <c r="AG767" s="29"/>
      <c r="AH767" s="1"/>
      <c r="AI767" s="1"/>
    </row>
    <row r="768" spans="1:35" ht="24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29"/>
      <c r="AF768" s="1"/>
      <c r="AG768" s="29"/>
      <c r="AH768" s="1"/>
      <c r="AI768" s="1"/>
    </row>
    <row r="769" spans="1:35" ht="24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29"/>
      <c r="AF769" s="1"/>
      <c r="AG769" s="29"/>
      <c r="AH769" s="1"/>
      <c r="AI769" s="1"/>
    </row>
    <row r="770" spans="1:35" ht="24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29"/>
      <c r="AF770" s="1"/>
      <c r="AG770" s="29"/>
      <c r="AH770" s="1"/>
      <c r="AI770" s="1"/>
    </row>
    <row r="771" spans="1:35" ht="24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29"/>
      <c r="AF771" s="1"/>
      <c r="AG771" s="29"/>
      <c r="AH771" s="1"/>
      <c r="AI771" s="1"/>
    </row>
    <row r="772" spans="1:35" ht="24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29"/>
      <c r="AF772" s="1"/>
      <c r="AG772" s="29"/>
      <c r="AH772" s="1"/>
      <c r="AI772" s="1"/>
    </row>
    <row r="773" spans="1:35" ht="24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29"/>
      <c r="AF773" s="1"/>
      <c r="AG773" s="29"/>
      <c r="AH773" s="1"/>
      <c r="AI773" s="1"/>
    </row>
    <row r="774" spans="1:35" ht="24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29"/>
      <c r="AF774" s="1"/>
      <c r="AG774" s="29"/>
      <c r="AH774" s="1"/>
      <c r="AI774" s="1"/>
    </row>
    <row r="775" spans="1:35" ht="24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29"/>
      <c r="AF775" s="1"/>
      <c r="AG775" s="29"/>
      <c r="AH775" s="1"/>
      <c r="AI775" s="1"/>
    </row>
    <row r="776" spans="1:35" ht="24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29"/>
      <c r="AF776" s="1"/>
      <c r="AG776" s="29"/>
      <c r="AH776" s="1"/>
      <c r="AI776" s="1"/>
    </row>
    <row r="777" spans="1:35" ht="24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29"/>
      <c r="AF777" s="1"/>
      <c r="AG777" s="29"/>
      <c r="AH777" s="1"/>
      <c r="AI777" s="1"/>
    </row>
    <row r="778" spans="1:35" ht="24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29"/>
      <c r="AF778" s="1"/>
      <c r="AG778" s="29"/>
      <c r="AH778" s="1"/>
      <c r="AI778" s="1"/>
    </row>
    <row r="779" spans="1:35" ht="24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29"/>
      <c r="AF779" s="1"/>
      <c r="AG779" s="29"/>
      <c r="AH779" s="1"/>
      <c r="AI779" s="1"/>
    </row>
    <row r="780" spans="1:35" ht="24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29"/>
      <c r="AF780" s="1"/>
      <c r="AG780" s="29"/>
      <c r="AH780" s="1"/>
      <c r="AI780" s="1"/>
    </row>
    <row r="781" spans="1:35" ht="24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29"/>
      <c r="AF781" s="1"/>
      <c r="AG781" s="29"/>
      <c r="AH781" s="1"/>
      <c r="AI781" s="1"/>
    </row>
    <row r="782" spans="1:35" ht="24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29"/>
      <c r="AF782" s="1"/>
      <c r="AG782" s="29"/>
      <c r="AH782" s="1"/>
      <c r="AI782" s="1"/>
    </row>
    <row r="783" spans="1:35" ht="24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29"/>
      <c r="AF783" s="1"/>
      <c r="AG783" s="29"/>
      <c r="AH783" s="1"/>
      <c r="AI783" s="1"/>
    </row>
    <row r="784" spans="1:35" ht="24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29"/>
      <c r="AF784" s="1"/>
      <c r="AG784" s="29"/>
      <c r="AH784" s="1"/>
      <c r="AI784" s="1"/>
    </row>
    <row r="785" spans="1:35" ht="24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29"/>
      <c r="AF785" s="1"/>
      <c r="AG785" s="29"/>
      <c r="AH785" s="1"/>
      <c r="AI785" s="1"/>
    </row>
    <row r="786" spans="1:35" ht="24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29"/>
      <c r="AF786" s="1"/>
      <c r="AG786" s="29"/>
      <c r="AH786" s="1"/>
      <c r="AI786" s="1"/>
    </row>
    <row r="787" spans="1:35" ht="24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29"/>
      <c r="AF787" s="1"/>
      <c r="AG787" s="29"/>
      <c r="AH787" s="1"/>
      <c r="AI787" s="1"/>
    </row>
    <row r="788" spans="1:35" ht="24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29"/>
      <c r="AF788" s="1"/>
      <c r="AG788" s="29"/>
      <c r="AH788" s="1"/>
      <c r="AI788" s="1"/>
    </row>
    <row r="789" spans="1:35" ht="24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29"/>
      <c r="AF789" s="1"/>
      <c r="AG789" s="29"/>
      <c r="AH789" s="1"/>
      <c r="AI789" s="1"/>
    </row>
    <row r="790" spans="1:35" ht="24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29"/>
      <c r="AF790" s="1"/>
      <c r="AG790" s="29"/>
      <c r="AH790" s="1"/>
      <c r="AI790" s="1"/>
    </row>
    <row r="791" spans="1:35" ht="24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29"/>
      <c r="AF791" s="1"/>
      <c r="AG791" s="29"/>
      <c r="AH791" s="1"/>
      <c r="AI791" s="1"/>
    </row>
    <row r="792" spans="1:35" ht="24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29"/>
      <c r="AF792" s="1"/>
      <c r="AG792" s="29"/>
      <c r="AH792" s="1"/>
      <c r="AI792" s="1"/>
    </row>
    <row r="793" spans="1:35" ht="24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29"/>
      <c r="AF793" s="1"/>
      <c r="AG793" s="29"/>
      <c r="AH793" s="1"/>
      <c r="AI793" s="1"/>
    </row>
    <row r="794" spans="1:35" ht="24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29"/>
      <c r="AF794" s="1"/>
      <c r="AG794" s="29"/>
      <c r="AH794" s="1"/>
      <c r="AI794" s="1"/>
    </row>
    <row r="795" spans="1:35" ht="24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29"/>
      <c r="AF795" s="1"/>
      <c r="AG795" s="29"/>
      <c r="AH795" s="1"/>
      <c r="AI795" s="1"/>
    </row>
    <row r="796" spans="1:35" ht="24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29"/>
      <c r="AF796" s="1"/>
      <c r="AG796" s="29"/>
      <c r="AH796" s="1"/>
      <c r="AI796" s="1"/>
    </row>
    <row r="797" spans="1:35" ht="24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29"/>
      <c r="AF797" s="1"/>
      <c r="AG797" s="29"/>
      <c r="AH797" s="1"/>
      <c r="AI797" s="1"/>
    </row>
    <row r="798" spans="1:35" ht="24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29"/>
      <c r="AF798" s="1"/>
      <c r="AG798" s="29"/>
      <c r="AH798" s="1"/>
      <c r="AI798" s="1"/>
    </row>
    <row r="799" spans="1:35" ht="24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29"/>
      <c r="AF799" s="1"/>
      <c r="AG799" s="29"/>
      <c r="AH799" s="1"/>
      <c r="AI799" s="1"/>
    </row>
    <row r="800" spans="1:35" ht="24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29"/>
      <c r="AF800" s="1"/>
      <c r="AG800" s="29"/>
      <c r="AH800" s="1"/>
      <c r="AI800" s="1"/>
    </row>
    <row r="801" spans="1:35" ht="24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29"/>
      <c r="AF801" s="1"/>
      <c r="AG801" s="29"/>
      <c r="AH801" s="1"/>
      <c r="AI801" s="1"/>
    </row>
    <row r="802" spans="1:35" ht="24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29"/>
      <c r="AF802" s="1"/>
      <c r="AG802" s="29"/>
      <c r="AH802" s="1"/>
      <c r="AI802" s="1"/>
    </row>
    <row r="803" spans="1:35" ht="24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29"/>
      <c r="AF803" s="1"/>
      <c r="AG803" s="29"/>
      <c r="AH803" s="1"/>
      <c r="AI803" s="1"/>
    </row>
    <row r="804" spans="1:35" ht="24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29"/>
      <c r="AF804" s="1"/>
      <c r="AG804" s="29"/>
      <c r="AH804" s="1"/>
      <c r="AI804" s="1"/>
    </row>
    <row r="805" spans="1:35" ht="24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29"/>
      <c r="AF805" s="1"/>
      <c r="AG805" s="29"/>
      <c r="AH805" s="1"/>
      <c r="AI805" s="1"/>
    </row>
    <row r="806" spans="1:35" ht="24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29"/>
      <c r="AF806" s="1"/>
      <c r="AG806" s="29"/>
      <c r="AH806" s="1"/>
      <c r="AI806" s="1"/>
    </row>
    <row r="807" spans="1:35" ht="24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29"/>
      <c r="AF807" s="1"/>
      <c r="AG807" s="29"/>
      <c r="AH807" s="1"/>
      <c r="AI807" s="1"/>
    </row>
    <row r="808" spans="1:35" ht="24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29"/>
      <c r="AF808" s="1"/>
      <c r="AG808" s="29"/>
      <c r="AH808" s="1"/>
      <c r="AI808" s="1"/>
    </row>
    <row r="809" spans="1:35" ht="24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29"/>
      <c r="AF809" s="1"/>
      <c r="AG809" s="29"/>
      <c r="AH809" s="1"/>
      <c r="AI809" s="1"/>
    </row>
    <row r="810" spans="1:35" ht="24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29"/>
      <c r="AF810" s="1"/>
      <c r="AG810" s="29"/>
      <c r="AH810" s="1"/>
      <c r="AI810" s="1"/>
    </row>
    <row r="811" spans="1:35" ht="24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29"/>
      <c r="AF811" s="1"/>
      <c r="AG811" s="29"/>
      <c r="AH811" s="1"/>
      <c r="AI811" s="1"/>
    </row>
    <row r="812" spans="1:35" ht="24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29"/>
      <c r="AF812" s="1"/>
      <c r="AG812" s="29"/>
      <c r="AH812" s="1"/>
      <c r="AI812" s="1"/>
    </row>
    <row r="813" spans="1:35" ht="24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29"/>
      <c r="AF813" s="1"/>
      <c r="AG813" s="29"/>
      <c r="AH813" s="1"/>
      <c r="AI813" s="1"/>
    </row>
    <row r="814" spans="1:35" ht="24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29"/>
      <c r="AF814" s="1"/>
      <c r="AG814" s="29"/>
      <c r="AH814" s="1"/>
      <c r="AI814" s="1"/>
    </row>
    <row r="815" spans="1:35" ht="24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29"/>
      <c r="AF815" s="1"/>
      <c r="AG815" s="29"/>
      <c r="AH815" s="1"/>
      <c r="AI815" s="1"/>
    </row>
    <row r="816" spans="1:35" ht="24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29"/>
      <c r="AF816" s="1"/>
      <c r="AG816" s="29"/>
      <c r="AH816" s="1"/>
      <c r="AI816" s="1"/>
    </row>
    <row r="817" spans="1:35" ht="24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29"/>
      <c r="AF817" s="1"/>
      <c r="AG817" s="29"/>
      <c r="AH817" s="1"/>
      <c r="AI817" s="1"/>
    </row>
    <row r="818" spans="1:35" ht="24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29"/>
      <c r="AF818" s="1"/>
      <c r="AG818" s="29"/>
      <c r="AH818" s="1"/>
      <c r="AI818" s="1"/>
    </row>
    <row r="819" spans="1:35" ht="24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29"/>
      <c r="AF819" s="1"/>
      <c r="AG819" s="29"/>
      <c r="AH819" s="1"/>
      <c r="AI819" s="1"/>
    </row>
    <row r="820" spans="1:35" ht="24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29"/>
      <c r="AF820" s="1"/>
      <c r="AG820" s="29"/>
      <c r="AH820" s="1"/>
      <c r="AI820" s="1"/>
    </row>
    <row r="821" spans="1:35" ht="24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29"/>
      <c r="AF821" s="1"/>
      <c r="AG821" s="29"/>
      <c r="AH821" s="1"/>
      <c r="AI821" s="1"/>
    </row>
    <row r="822" spans="1:35" ht="24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29"/>
      <c r="AF822" s="1"/>
      <c r="AG822" s="29"/>
      <c r="AH822" s="1"/>
      <c r="AI822" s="1"/>
    </row>
    <row r="823" spans="1:35" ht="24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29"/>
      <c r="AF823" s="1"/>
      <c r="AG823" s="29"/>
      <c r="AH823" s="1"/>
      <c r="AI823" s="1"/>
    </row>
    <row r="824" spans="1:35" ht="24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29"/>
      <c r="AF824" s="1"/>
      <c r="AG824" s="29"/>
      <c r="AH824" s="1"/>
      <c r="AI824" s="1"/>
    </row>
    <row r="825" spans="1:35" ht="24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29"/>
      <c r="AF825" s="1"/>
      <c r="AG825" s="29"/>
      <c r="AH825" s="1"/>
      <c r="AI825" s="1"/>
    </row>
    <row r="826" spans="1:35" ht="24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29"/>
      <c r="AF826" s="1"/>
      <c r="AG826" s="29"/>
      <c r="AH826" s="1"/>
      <c r="AI826" s="1"/>
    </row>
    <row r="827" spans="1:35" ht="24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29"/>
      <c r="AF827" s="1"/>
      <c r="AG827" s="29"/>
      <c r="AH827" s="1"/>
      <c r="AI827" s="1"/>
    </row>
    <row r="828" spans="1:35" ht="24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29"/>
      <c r="AF828" s="1"/>
      <c r="AG828" s="29"/>
      <c r="AH828" s="1"/>
      <c r="AI828" s="1"/>
    </row>
    <row r="829" spans="1:35" ht="24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29"/>
      <c r="AF829" s="1"/>
      <c r="AG829" s="29"/>
      <c r="AH829" s="1"/>
      <c r="AI829" s="1"/>
    </row>
    <row r="830" spans="1:35" ht="24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29"/>
      <c r="AF830" s="1"/>
      <c r="AG830" s="29"/>
      <c r="AH830" s="1"/>
      <c r="AI830" s="1"/>
    </row>
    <row r="831" spans="1:35" ht="24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29"/>
      <c r="AF831" s="1"/>
      <c r="AG831" s="29"/>
      <c r="AH831" s="1"/>
      <c r="AI831" s="1"/>
    </row>
    <row r="832" spans="1:35" ht="24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29"/>
      <c r="AF832" s="1"/>
      <c r="AG832" s="29"/>
      <c r="AH832" s="1"/>
      <c r="AI832" s="1"/>
    </row>
    <row r="833" spans="1:35" ht="24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29"/>
      <c r="AF833" s="1"/>
      <c r="AG833" s="29"/>
      <c r="AH833" s="1"/>
      <c r="AI833" s="1"/>
    </row>
    <row r="834" spans="1:35" ht="24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29"/>
      <c r="AF834" s="1"/>
      <c r="AG834" s="29"/>
      <c r="AH834" s="1"/>
      <c r="AI834" s="1"/>
    </row>
    <row r="835" spans="1:35" ht="24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29"/>
      <c r="AF835" s="1"/>
      <c r="AG835" s="29"/>
      <c r="AH835" s="1"/>
      <c r="AI835" s="1"/>
    </row>
    <row r="836" spans="1:35" ht="24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29"/>
      <c r="AF836" s="1"/>
      <c r="AG836" s="29"/>
      <c r="AH836" s="1"/>
      <c r="AI836" s="1"/>
    </row>
    <row r="837" spans="1:35" ht="24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29"/>
      <c r="AF837" s="1"/>
      <c r="AG837" s="29"/>
      <c r="AH837" s="1"/>
      <c r="AI837" s="1"/>
    </row>
    <row r="838" spans="1:35" ht="24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29"/>
      <c r="AF838" s="1"/>
      <c r="AG838" s="29"/>
      <c r="AH838" s="1"/>
      <c r="AI838" s="1"/>
    </row>
    <row r="839" spans="1:35" ht="24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29"/>
      <c r="AF839" s="1"/>
      <c r="AG839" s="29"/>
      <c r="AH839" s="1"/>
      <c r="AI839" s="1"/>
    </row>
    <row r="840" spans="1:35" ht="24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29"/>
      <c r="AF840" s="1"/>
      <c r="AG840" s="29"/>
      <c r="AH840" s="1"/>
      <c r="AI840" s="1"/>
    </row>
    <row r="841" spans="1:35" ht="24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29"/>
      <c r="AF841" s="1"/>
      <c r="AG841" s="29"/>
      <c r="AH841" s="1"/>
      <c r="AI841" s="1"/>
    </row>
    <row r="842" spans="1:35" ht="24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29"/>
      <c r="AF842" s="1"/>
      <c r="AG842" s="29"/>
      <c r="AH842" s="1"/>
      <c r="AI842" s="1"/>
    </row>
    <row r="843" spans="1:35" ht="24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29"/>
      <c r="AF843" s="1"/>
      <c r="AG843" s="29"/>
      <c r="AH843" s="1"/>
      <c r="AI843" s="1"/>
    </row>
    <row r="844" spans="1:35" ht="24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29"/>
      <c r="AF844" s="1"/>
      <c r="AG844" s="29"/>
      <c r="AH844" s="1"/>
      <c r="AI844" s="1"/>
    </row>
    <row r="845" spans="1:35" ht="24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29"/>
      <c r="AF845" s="1"/>
      <c r="AG845" s="29"/>
      <c r="AH845" s="1"/>
      <c r="AI845" s="1"/>
    </row>
    <row r="846" spans="1:35" ht="24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29"/>
      <c r="AF846" s="1"/>
      <c r="AG846" s="29"/>
      <c r="AH846" s="1"/>
      <c r="AI846" s="1"/>
    </row>
    <row r="847" spans="1:35" ht="24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29"/>
      <c r="AF847" s="1"/>
      <c r="AG847" s="29"/>
      <c r="AH847" s="1"/>
      <c r="AI847" s="1"/>
    </row>
    <row r="848" spans="1:35" ht="24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29"/>
      <c r="AF848" s="1"/>
      <c r="AG848" s="29"/>
      <c r="AH848" s="1"/>
      <c r="AI848" s="1"/>
    </row>
    <row r="849" spans="1:35" ht="24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29"/>
      <c r="AF849" s="1"/>
      <c r="AG849" s="29"/>
      <c r="AH849" s="1"/>
      <c r="AI849" s="1"/>
    </row>
    <row r="850" spans="1:35" ht="24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29"/>
      <c r="AF850" s="1"/>
      <c r="AG850" s="29"/>
      <c r="AH850" s="1"/>
      <c r="AI850" s="1"/>
    </row>
    <row r="851" spans="1:35" ht="24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29"/>
      <c r="AF851" s="1"/>
      <c r="AG851" s="29"/>
      <c r="AH851" s="1"/>
      <c r="AI851" s="1"/>
    </row>
    <row r="852" spans="1:35" ht="24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29"/>
      <c r="AF852" s="1"/>
      <c r="AG852" s="29"/>
      <c r="AH852" s="1"/>
      <c r="AI852" s="1"/>
    </row>
    <row r="853" spans="1:35" ht="24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29"/>
      <c r="AF853" s="1"/>
      <c r="AG853" s="29"/>
      <c r="AH853" s="1"/>
      <c r="AI853" s="1"/>
    </row>
    <row r="854" spans="1:35" ht="24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29"/>
      <c r="AF854" s="1"/>
      <c r="AG854" s="29"/>
      <c r="AH854" s="1"/>
      <c r="AI854" s="1"/>
    </row>
    <row r="855" spans="1:35" ht="24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29"/>
      <c r="AF855" s="1"/>
      <c r="AG855" s="29"/>
      <c r="AH855" s="1"/>
      <c r="AI855" s="1"/>
    </row>
    <row r="856" spans="1:35" ht="24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29"/>
      <c r="AF856" s="1"/>
      <c r="AG856" s="29"/>
      <c r="AH856" s="1"/>
      <c r="AI856" s="1"/>
    </row>
    <row r="857" spans="1:35" ht="24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29"/>
      <c r="AF857" s="1"/>
      <c r="AG857" s="29"/>
      <c r="AH857" s="1"/>
      <c r="AI857" s="1"/>
    </row>
    <row r="858" spans="1:35" ht="24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29"/>
      <c r="AF858" s="1"/>
      <c r="AG858" s="29"/>
      <c r="AH858" s="1"/>
      <c r="AI858" s="1"/>
    </row>
    <row r="859" spans="1:35" ht="24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29"/>
      <c r="AF859" s="1"/>
      <c r="AG859" s="29"/>
      <c r="AH859" s="1"/>
      <c r="AI859" s="1"/>
    </row>
    <row r="860" spans="1:35" ht="24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29"/>
      <c r="AF860" s="1"/>
      <c r="AG860" s="29"/>
      <c r="AH860" s="1"/>
      <c r="AI860" s="1"/>
    </row>
    <row r="861" spans="1:35" ht="24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29"/>
      <c r="AF861" s="1"/>
      <c r="AG861" s="29"/>
      <c r="AH861" s="1"/>
      <c r="AI861" s="1"/>
    </row>
    <row r="862" spans="1:35" ht="24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29"/>
      <c r="AF862" s="1"/>
      <c r="AG862" s="29"/>
      <c r="AH862" s="1"/>
      <c r="AI862" s="1"/>
    </row>
    <row r="863" spans="1:35" ht="24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29"/>
      <c r="AF863" s="1"/>
      <c r="AG863" s="29"/>
      <c r="AH863" s="1"/>
      <c r="AI863" s="1"/>
    </row>
    <row r="864" spans="1:35" ht="24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29"/>
      <c r="AF864" s="1"/>
      <c r="AG864" s="29"/>
      <c r="AH864" s="1"/>
      <c r="AI864" s="1"/>
    </row>
    <row r="865" spans="1:35" ht="24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29"/>
      <c r="AF865" s="1"/>
      <c r="AG865" s="29"/>
      <c r="AH865" s="1"/>
      <c r="AI865" s="1"/>
    </row>
    <row r="866" spans="1:35" ht="24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29"/>
      <c r="AF866" s="1"/>
      <c r="AG866" s="29"/>
      <c r="AH866" s="1"/>
      <c r="AI866" s="1"/>
    </row>
    <row r="867" spans="1:35" ht="24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29"/>
      <c r="AF867" s="1"/>
      <c r="AG867" s="29"/>
      <c r="AH867" s="1"/>
      <c r="AI867" s="1"/>
    </row>
    <row r="868" spans="1:35" ht="24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29"/>
      <c r="AF868" s="1"/>
      <c r="AG868" s="29"/>
      <c r="AH868" s="1"/>
      <c r="AI868" s="1"/>
    </row>
    <row r="869" spans="1:35" ht="24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29"/>
      <c r="AF869" s="1"/>
      <c r="AG869" s="29"/>
      <c r="AH869" s="1"/>
      <c r="AI869" s="1"/>
    </row>
    <row r="870" spans="1:35" ht="24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29"/>
      <c r="AF870" s="1"/>
      <c r="AG870" s="29"/>
      <c r="AH870" s="1"/>
      <c r="AI870" s="1"/>
    </row>
    <row r="871" spans="1:35" ht="24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29"/>
      <c r="AF871" s="1"/>
      <c r="AG871" s="29"/>
      <c r="AH871" s="1"/>
      <c r="AI871" s="1"/>
    </row>
    <row r="872" spans="1:35" ht="24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29"/>
      <c r="AF872" s="1"/>
      <c r="AG872" s="29"/>
      <c r="AH872" s="1"/>
      <c r="AI872" s="1"/>
    </row>
    <row r="873" spans="1:35" ht="24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29"/>
      <c r="AF873" s="1"/>
      <c r="AG873" s="29"/>
      <c r="AH873" s="1"/>
      <c r="AI873" s="1"/>
    </row>
    <row r="874" spans="1:35" ht="24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29"/>
      <c r="AF874" s="1"/>
      <c r="AG874" s="29"/>
      <c r="AH874" s="1"/>
      <c r="AI874" s="1"/>
    </row>
    <row r="875" spans="1:35" ht="24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29"/>
      <c r="AF875" s="1"/>
      <c r="AG875" s="29"/>
      <c r="AH875" s="1"/>
      <c r="AI875" s="1"/>
    </row>
    <row r="876" spans="1:35" ht="24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29"/>
      <c r="AF876" s="1"/>
      <c r="AG876" s="29"/>
      <c r="AH876" s="1"/>
      <c r="AI876" s="1"/>
    </row>
    <row r="877" spans="1:35" ht="24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29"/>
      <c r="AF877" s="1"/>
      <c r="AG877" s="29"/>
      <c r="AH877" s="1"/>
      <c r="AI877" s="1"/>
    </row>
    <row r="878" spans="1:35" ht="24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29"/>
      <c r="AF878" s="1"/>
      <c r="AG878" s="29"/>
      <c r="AH878" s="1"/>
      <c r="AI878" s="1"/>
    </row>
    <row r="879" spans="1:35" ht="24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29"/>
      <c r="AF879" s="1"/>
      <c r="AG879" s="29"/>
      <c r="AH879" s="1"/>
      <c r="AI879" s="1"/>
    </row>
    <row r="880" spans="1:35" ht="24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29"/>
      <c r="AF880" s="1"/>
      <c r="AG880" s="29"/>
      <c r="AH880" s="1"/>
      <c r="AI880" s="1"/>
    </row>
    <row r="881" spans="1:35" ht="24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29"/>
      <c r="AF881" s="1"/>
      <c r="AG881" s="29"/>
      <c r="AH881" s="1"/>
      <c r="AI881" s="1"/>
    </row>
    <row r="882" spans="1:35" ht="24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29"/>
      <c r="AF882" s="1"/>
      <c r="AG882" s="29"/>
      <c r="AH882" s="1"/>
      <c r="AI882" s="1"/>
    </row>
    <row r="883" spans="1:35" ht="24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29"/>
      <c r="AF883" s="1"/>
      <c r="AG883" s="29"/>
      <c r="AH883" s="1"/>
      <c r="AI883" s="1"/>
    </row>
    <row r="884" spans="1:35" ht="24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29"/>
      <c r="AF884" s="1"/>
      <c r="AG884" s="29"/>
      <c r="AH884" s="1"/>
      <c r="AI884" s="1"/>
    </row>
    <row r="885" spans="1:35" ht="24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29"/>
      <c r="AF885" s="1"/>
      <c r="AG885" s="29"/>
      <c r="AH885" s="1"/>
      <c r="AI885" s="1"/>
    </row>
    <row r="886" spans="1:35" ht="24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29"/>
      <c r="AF886" s="1"/>
      <c r="AG886" s="29"/>
      <c r="AH886" s="1"/>
      <c r="AI886" s="1"/>
    </row>
    <row r="887" spans="1:35" ht="24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29"/>
      <c r="AF887" s="1"/>
      <c r="AG887" s="29"/>
      <c r="AH887" s="1"/>
      <c r="AI887" s="1"/>
    </row>
    <row r="888" spans="1:35" ht="24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29"/>
      <c r="AF888" s="1"/>
      <c r="AG888" s="29"/>
      <c r="AH888" s="1"/>
      <c r="AI888" s="1"/>
    </row>
    <row r="889" spans="1:35" ht="24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29"/>
      <c r="AF889" s="1"/>
      <c r="AG889" s="29"/>
      <c r="AH889" s="1"/>
      <c r="AI889" s="1"/>
    </row>
    <row r="890" spans="1:35" ht="24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29"/>
      <c r="AF890" s="1"/>
      <c r="AG890" s="29"/>
      <c r="AH890" s="1"/>
      <c r="AI890" s="1"/>
    </row>
    <row r="891" spans="1:35" ht="24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29"/>
      <c r="AF891" s="1"/>
      <c r="AG891" s="29"/>
      <c r="AH891" s="1"/>
      <c r="AI891" s="1"/>
    </row>
    <row r="892" spans="1:35" ht="24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29"/>
      <c r="AF892" s="1"/>
      <c r="AG892" s="29"/>
      <c r="AH892" s="1"/>
      <c r="AI892" s="1"/>
    </row>
    <row r="893" spans="1:35" ht="24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29"/>
      <c r="AF893" s="1"/>
      <c r="AG893" s="29"/>
      <c r="AH893" s="1"/>
      <c r="AI893" s="1"/>
    </row>
    <row r="894" spans="1:35" ht="24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29"/>
      <c r="AF894" s="1"/>
      <c r="AG894" s="29"/>
      <c r="AH894" s="1"/>
      <c r="AI894" s="1"/>
    </row>
    <row r="895" spans="1:35" ht="24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29"/>
      <c r="AF895" s="1"/>
      <c r="AG895" s="29"/>
      <c r="AH895" s="1"/>
      <c r="AI895" s="1"/>
    </row>
    <row r="896" spans="1:35" ht="24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29"/>
      <c r="AF896" s="1"/>
      <c r="AG896" s="29"/>
      <c r="AH896" s="1"/>
      <c r="AI896" s="1"/>
    </row>
    <row r="897" spans="1:35" ht="24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29"/>
      <c r="AF897" s="1"/>
      <c r="AG897" s="29"/>
      <c r="AH897" s="1"/>
      <c r="AI897" s="1"/>
    </row>
    <row r="898" spans="1:35" ht="24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29"/>
      <c r="AF898" s="1"/>
      <c r="AG898" s="29"/>
      <c r="AH898" s="1"/>
      <c r="AI898" s="1"/>
    </row>
    <row r="899" spans="1:35" ht="24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29"/>
      <c r="AF899" s="1"/>
      <c r="AG899" s="29"/>
      <c r="AH899" s="1"/>
      <c r="AI899" s="1"/>
    </row>
    <row r="900" spans="1:35" ht="24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29"/>
      <c r="AF900" s="1"/>
      <c r="AG900" s="29"/>
      <c r="AH900" s="1"/>
      <c r="AI900" s="1"/>
    </row>
    <row r="901" spans="1:35" ht="24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29"/>
      <c r="AF901" s="1"/>
      <c r="AG901" s="29"/>
      <c r="AH901" s="1"/>
      <c r="AI901" s="1"/>
    </row>
    <row r="902" spans="1:35" ht="24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29"/>
      <c r="AF902" s="1"/>
      <c r="AG902" s="29"/>
      <c r="AH902" s="1"/>
      <c r="AI902" s="1"/>
    </row>
    <row r="903" spans="1:35" ht="24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29"/>
      <c r="AF903" s="1"/>
      <c r="AG903" s="29"/>
      <c r="AH903" s="1"/>
      <c r="AI903" s="1"/>
    </row>
    <row r="904" spans="1:35" ht="24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29"/>
      <c r="AF904" s="1"/>
      <c r="AG904" s="29"/>
      <c r="AH904" s="1"/>
      <c r="AI904" s="1"/>
    </row>
    <row r="905" spans="1:35" ht="24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29"/>
      <c r="AF905" s="1"/>
      <c r="AG905" s="29"/>
      <c r="AH905" s="1"/>
      <c r="AI905" s="1"/>
    </row>
    <row r="906" spans="1:35" ht="24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29"/>
      <c r="AF906" s="1"/>
      <c r="AG906" s="29"/>
      <c r="AH906" s="1"/>
      <c r="AI906" s="1"/>
    </row>
    <row r="907" spans="1:35" ht="24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29"/>
      <c r="AF907" s="1"/>
      <c r="AG907" s="29"/>
      <c r="AH907" s="1"/>
      <c r="AI907" s="1"/>
    </row>
    <row r="908" spans="1:35" ht="24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29"/>
      <c r="AF908" s="1"/>
      <c r="AG908" s="29"/>
      <c r="AH908" s="1"/>
      <c r="AI908" s="1"/>
    </row>
    <row r="909" spans="1:35" ht="24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29"/>
      <c r="AF909" s="1"/>
      <c r="AG909" s="29"/>
      <c r="AH909" s="1"/>
      <c r="AI909" s="1"/>
    </row>
    <row r="910" spans="1:35" ht="24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29"/>
      <c r="AF910" s="1"/>
      <c r="AG910" s="29"/>
      <c r="AH910" s="1"/>
      <c r="AI910" s="1"/>
    </row>
    <row r="911" spans="1:35" ht="24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29"/>
      <c r="AF911" s="1"/>
      <c r="AG911" s="29"/>
      <c r="AH911" s="1"/>
      <c r="AI911" s="1"/>
    </row>
    <row r="912" spans="1:35" ht="24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29"/>
      <c r="AF912" s="1"/>
      <c r="AG912" s="29"/>
      <c r="AH912" s="1"/>
      <c r="AI912" s="1"/>
    </row>
    <row r="913" spans="1:35" ht="24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29"/>
      <c r="AF913" s="1"/>
      <c r="AG913" s="29"/>
      <c r="AH913" s="1"/>
      <c r="AI913" s="1"/>
    </row>
    <row r="914" spans="1:35" ht="24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29"/>
      <c r="AF914" s="1"/>
      <c r="AG914" s="29"/>
      <c r="AH914" s="1"/>
      <c r="AI914" s="1"/>
    </row>
    <row r="915" spans="1:35" ht="24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29"/>
      <c r="AF915" s="1"/>
      <c r="AG915" s="29"/>
      <c r="AH915" s="1"/>
      <c r="AI915" s="1"/>
    </row>
    <row r="916" spans="1:35" ht="24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29"/>
      <c r="AF916" s="1"/>
      <c r="AG916" s="29"/>
      <c r="AH916" s="1"/>
      <c r="AI916" s="1"/>
    </row>
    <row r="917" spans="1:35" ht="24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29"/>
      <c r="AF917" s="1"/>
      <c r="AG917" s="29"/>
      <c r="AH917" s="1"/>
      <c r="AI917" s="1"/>
    </row>
    <row r="918" spans="1:35" ht="24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29"/>
      <c r="AF918" s="1"/>
      <c r="AG918" s="29"/>
      <c r="AH918" s="1"/>
      <c r="AI918" s="1"/>
    </row>
    <row r="919" spans="1:35" ht="24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29"/>
      <c r="AF919" s="1"/>
      <c r="AG919" s="29"/>
      <c r="AH919" s="1"/>
      <c r="AI919" s="1"/>
    </row>
    <row r="920" spans="1:35" ht="24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29"/>
      <c r="AF920" s="1"/>
      <c r="AG920" s="29"/>
      <c r="AH920" s="1"/>
      <c r="AI920" s="1"/>
    </row>
    <row r="921" spans="1:35" ht="24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29"/>
      <c r="AF921" s="1"/>
      <c r="AG921" s="29"/>
      <c r="AH921" s="1"/>
      <c r="AI921" s="1"/>
    </row>
    <row r="922" spans="1:35" ht="24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29"/>
      <c r="AF922" s="1"/>
      <c r="AG922" s="29"/>
      <c r="AH922" s="1"/>
      <c r="AI922" s="1"/>
    </row>
    <row r="923" spans="1:35" ht="24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29"/>
      <c r="AF923" s="1"/>
      <c r="AG923" s="29"/>
      <c r="AH923" s="1"/>
      <c r="AI923" s="1"/>
    </row>
    <row r="924" spans="1:35" ht="24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29"/>
      <c r="AF924" s="1"/>
      <c r="AG924" s="29"/>
      <c r="AH924" s="1"/>
      <c r="AI924" s="1"/>
    </row>
    <row r="925" spans="1:35" ht="24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29"/>
      <c r="AF925" s="1"/>
      <c r="AG925" s="29"/>
      <c r="AH925" s="1"/>
      <c r="AI925" s="1"/>
    </row>
    <row r="926" spans="1:35" ht="24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29"/>
      <c r="AF926" s="1"/>
      <c r="AG926" s="29"/>
      <c r="AH926" s="1"/>
      <c r="AI926" s="1"/>
    </row>
    <row r="927" spans="1:35" ht="24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29"/>
      <c r="AF927" s="1"/>
      <c r="AG927" s="29"/>
      <c r="AH927" s="1"/>
      <c r="AI927" s="1"/>
    </row>
    <row r="928" spans="1:35" ht="24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29"/>
      <c r="AF928" s="1"/>
      <c r="AG928" s="29"/>
      <c r="AH928" s="1"/>
      <c r="AI928" s="1"/>
    </row>
    <row r="929" spans="1:35" ht="24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29"/>
      <c r="AF929" s="1"/>
      <c r="AG929" s="29"/>
      <c r="AH929" s="1"/>
      <c r="AI929" s="1"/>
    </row>
    <row r="930" spans="1:35" ht="24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29"/>
      <c r="AF930" s="1"/>
      <c r="AG930" s="29"/>
      <c r="AH930" s="1"/>
      <c r="AI930" s="1"/>
    </row>
    <row r="931" spans="1:35" ht="24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29"/>
      <c r="AF931" s="1"/>
      <c r="AG931" s="29"/>
      <c r="AH931" s="1"/>
      <c r="AI931" s="1"/>
    </row>
    <row r="932" spans="1:35" ht="24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29"/>
      <c r="AF932" s="1"/>
      <c r="AG932" s="29"/>
      <c r="AH932" s="1"/>
      <c r="AI932" s="1"/>
    </row>
    <row r="933" spans="1:35" ht="24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29"/>
      <c r="AF933" s="1"/>
      <c r="AG933" s="29"/>
      <c r="AH933" s="1"/>
      <c r="AI933" s="1"/>
    </row>
    <row r="934" spans="1:35" ht="24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29"/>
      <c r="AF934" s="1"/>
      <c r="AG934" s="29"/>
      <c r="AH934" s="1"/>
      <c r="AI934" s="1"/>
    </row>
    <row r="935" spans="1:35" ht="24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29"/>
      <c r="AF935" s="1"/>
      <c r="AG935" s="29"/>
      <c r="AH935" s="1"/>
      <c r="AI935" s="1"/>
    </row>
    <row r="936" spans="1:35" ht="24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29"/>
      <c r="AF936" s="1"/>
      <c r="AG936" s="29"/>
      <c r="AH936" s="1"/>
      <c r="AI936" s="1"/>
    </row>
    <row r="937" spans="1:35" ht="24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29"/>
      <c r="AF937" s="1"/>
      <c r="AG937" s="29"/>
      <c r="AH937" s="1"/>
      <c r="AI937" s="1"/>
    </row>
    <row r="938" spans="1:35" ht="24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29"/>
      <c r="AF938" s="1"/>
      <c r="AG938" s="29"/>
      <c r="AH938" s="1"/>
      <c r="AI938" s="1"/>
    </row>
    <row r="939" spans="1:35" ht="24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29"/>
      <c r="AF939" s="1"/>
      <c r="AG939" s="29"/>
      <c r="AH939" s="1"/>
      <c r="AI939" s="1"/>
    </row>
    <row r="940" spans="1:35" ht="24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29"/>
      <c r="AF940" s="1"/>
      <c r="AG940" s="29"/>
      <c r="AH940" s="1"/>
      <c r="AI940" s="1"/>
    </row>
    <row r="941" spans="1:35" ht="24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29"/>
      <c r="AF941" s="1"/>
      <c r="AG941" s="29"/>
      <c r="AH941" s="1"/>
      <c r="AI941" s="1"/>
    </row>
    <row r="942" spans="1:35" ht="24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29"/>
      <c r="AF942" s="1"/>
      <c r="AG942" s="29"/>
      <c r="AH942" s="1"/>
      <c r="AI942" s="1"/>
    </row>
    <row r="943" spans="1:35" ht="24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29"/>
      <c r="AF943" s="1"/>
      <c r="AG943" s="29"/>
      <c r="AH943" s="1"/>
      <c r="AI943" s="1"/>
    </row>
    <row r="944" spans="1:35" ht="24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29"/>
      <c r="AF944" s="1"/>
      <c r="AG944" s="29"/>
      <c r="AH944" s="1"/>
      <c r="AI944" s="1"/>
    </row>
    <row r="945" spans="1:35" ht="24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29"/>
      <c r="AF945" s="1"/>
      <c r="AG945" s="29"/>
      <c r="AH945" s="1"/>
      <c r="AI945" s="1"/>
    </row>
    <row r="946" spans="1:35" ht="24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29"/>
      <c r="AF946" s="1"/>
      <c r="AG946" s="29"/>
      <c r="AH946" s="1"/>
      <c r="AI946" s="1"/>
    </row>
    <row r="947" spans="1:35" ht="24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29"/>
      <c r="AF947" s="1"/>
      <c r="AG947" s="29"/>
      <c r="AH947" s="1"/>
      <c r="AI947" s="1"/>
    </row>
    <row r="948" spans="1:35" ht="24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29"/>
      <c r="AF948" s="1"/>
      <c r="AG948" s="29"/>
      <c r="AH948" s="1"/>
      <c r="AI948" s="1"/>
    </row>
    <row r="949" spans="1:35" ht="24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29"/>
      <c r="AF949" s="1"/>
      <c r="AG949" s="29"/>
      <c r="AH949" s="1"/>
      <c r="AI949" s="1"/>
    </row>
    <row r="950" spans="1:35" ht="24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29"/>
      <c r="AF950" s="1"/>
      <c r="AG950" s="29"/>
      <c r="AH950" s="1"/>
      <c r="AI950" s="1"/>
    </row>
    <row r="951" spans="1:35" ht="24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29"/>
      <c r="AF951" s="1"/>
      <c r="AG951" s="29"/>
      <c r="AH951" s="1"/>
      <c r="AI951" s="1"/>
    </row>
    <row r="952" spans="1:35" ht="24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29"/>
      <c r="AF952" s="1"/>
      <c r="AG952" s="29"/>
      <c r="AH952" s="1"/>
      <c r="AI952" s="1"/>
    </row>
    <row r="953" spans="1:35" ht="24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29"/>
      <c r="AF953" s="1"/>
      <c r="AG953" s="29"/>
      <c r="AH953" s="1"/>
      <c r="AI953" s="1"/>
    </row>
    <row r="954" spans="1:35" ht="24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29"/>
      <c r="AF954" s="1"/>
      <c r="AG954" s="29"/>
      <c r="AH954" s="1"/>
      <c r="AI954" s="1"/>
    </row>
    <row r="955" spans="1:35" ht="24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29"/>
      <c r="AF955" s="1"/>
      <c r="AG955" s="29"/>
      <c r="AH955" s="1"/>
      <c r="AI955" s="1"/>
    </row>
    <row r="956" spans="1:35" ht="24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29"/>
      <c r="AF956" s="1"/>
      <c r="AG956" s="29"/>
      <c r="AH956" s="1"/>
      <c r="AI956" s="1"/>
    </row>
    <row r="957" spans="1:35" ht="24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29"/>
      <c r="AF957" s="1"/>
      <c r="AG957" s="29"/>
      <c r="AH957" s="1"/>
      <c r="AI957" s="1"/>
    </row>
    <row r="958" spans="1:35" ht="24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29"/>
      <c r="AF958" s="1"/>
      <c r="AG958" s="29"/>
      <c r="AH958" s="1"/>
      <c r="AI958" s="1"/>
    </row>
    <row r="959" spans="1:35" ht="24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29"/>
      <c r="AF959" s="1"/>
      <c r="AG959" s="29"/>
      <c r="AH959" s="1"/>
      <c r="AI959" s="1"/>
    </row>
    <row r="960" spans="1:35" ht="24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29"/>
      <c r="AF960" s="1"/>
      <c r="AG960" s="29"/>
      <c r="AH960" s="1"/>
      <c r="AI960" s="1"/>
    </row>
    <row r="961" spans="1:35" ht="24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29"/>
      <c r="AF961" s="1"/>
      <c r="AG961" s="29"/>
      <c r="AH961" s="1"/>
      <c r="AI961" s="1"/>
    </row>
    <row r="962" spans="1:35" ht="24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29"/>
      <c r="AF962" s="1"/>
      <c r="AG962" s="29"/>
      <c r="AH962" s="1"/>
      <c r="AI962" s="1"/>
    </row>
    <row r="963" spans="1:35" ht="24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29"/>
      <c r="AF963" s="1"/>
      <c r="AG963" s="29"/>
      <c r="AH963" s="1"/>
      <c r="AI963" s="1"/>
    </row>
    <row r="964" spans="1:35" ht="24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29"/>
      <c r="AF964" s="1"/>
      <c r="AG964" s="29"/>
      <c r="AH964" s="1"/>
      <c r="AI964" s="1"/>
    </row>
    <row r="965" spans="1:35" ht="24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29"/>
      <c r="AF965" s="1"/>
      <c r="AG965" s="29"/>
      <c r="AH965" s="1"/>
      <c r="AI965" s="1"/>
    </row>
    <row r="966" spans="1:35" ht="24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29"/>
      <c r="AF966" s="1"/>
      <c r="AG966" s="29"/>
      <c r="AH966" s="1"/>
      <c r="AI966" s="1"/>
    </row>
    <row r="967" spans="1:35" ht="24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29"/>
      <c r="AF967" s="1"/>
      <c r="AG967" s="29"/>
      <c r="AH967" s="1"/>
      <c r="AI967" s="1"/>
    </row>
    <row r="968" spans="1:35" ht="24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29"/>
      <c r="AF968" s="1"/>
      <c r="AG968" s="29"/>
      <c r="AH968" s="1"/>
      <c r="AI968" s="1"/>
    </row>
    <row r="969" spans="1:35" ht="24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29"/>
      <c r="AF969" s="1"/>
      <c r="AG969" s="29"/>
      <c r="AH969" s="1"/>
      <c r="AI969" s="1"/>
    </row>
    <row r="970" spans="1:35" ht="24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29"/>
      <c r="AF970" s="1"/>
      <c r="AG970" s="29"/>
      <c r="AH970" s="1"/>
      <c r="AI970" s="1"/>
    </row>
    <row r="971" spans="1:35" ht="24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29"/>
      <c r="AF971" s="1"/>
      <c r="AG971" s="29"/>
      <c r="AH971" s="1"/>
      <c r="AI971" s="1"/>
    </row>
    <row r="972" spans="1:35" ht="24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29"/>
      <c r="AF972" s="1"/>
      <c r="AG972" s="29"/>
      <c r="AH972" s="1"/>
      <c r="AI972" s="1"/>
    </row>
    <row r="973" spans="1:35" ht="24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29"/>
      <c r="AF973" s="1"/>
      <c r="AG973" s="29"/>
      <c r="AH973" s="1"/>
      <c r="AI973" s="1"/>
    </row>
    <row r="974" spans="1:35" ht="24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29"/>
      <c r="AF974" s="1"/>
      <c r="AG974" s="29"/>
      <c r="AH974" s="1"/>
      <c r="AI974" s="1"/>
    </row>
    <row r="975" spans="1:35" ht="24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29"/>
      <c r="AF975" s="1"/>
      <c r="AG975" s="29"/>
      <c r="AH975" s="1"/>
      <c r="AI975" s="1"/>
    </row>
    <row r="976" spans="1:35" ht="24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29"/>
      <c r="AF976" s="1"/>
      <c r="AG976" s="29"/>
      <c r="AH976" s="1"/>
      <c r="AI976" s="1"/>
    </row>
    <row r="977" spans="1:35" ht="24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29"/>
      <c r="AF977" s="1"/>
      <c r="AG977" s="29"/>
      <c r="AH977" s="1"/>
      <c r="AI977" s="1"/>
    </row>
    <row r="978" spans="1:35" ht="24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29"/>
      <c r="AF978" s="1"/>
      <c r="AG978" s="29"/>
      <c r="AH978" s="1"/>
      <c r="AI978" s="1"/>
    </row>
    <row r="979" spans="1:35" ht="24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29"/>
      <c r="AF979" s="1"/>
      <c r="AG979" s="29"/>
      <c r="AH979" s="1"/>
      <c r="AI979" s="1"/>
    </row>
    <row r="980" spans="1:35" ht="24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29"/>
      <c r="AF980" s="1"/>
      <c r="AG980" s="29"/>
      <c r="AH980" s="1"/>
      <c r="AI980" s="1"/>
    </row>
    <row r="981" spans="1:35" ht="24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29"/>
      <c r="AF981" s="1"/>
      <c r="AG981" s="29"/>
      <c r="AH981" s="1"/>
      <c r="AI981" s="1"/>
    </row>
    <row r="982" spans="1:35" ht="24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29"/>
      <c r="AF982" s="1"/>
      <c r="AG982" s="29"/>
      <c r="AH982" s="1"/>
      <c r="AI982" s="1"/>
    </row>
    <row r="983" spans="1:35" ht="24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29"/>
      <c r="AF983" s="1"/>
      <c r="AG983" s="29"/>
      <c r="AH983" s="1"/>
      <c r="AI983" s="1"/>
    </row>
    <row r="984" spans="1:35" ht="24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29"/>
      <c r="AF984" s="1"/>
      <c r="AG984" s="29"/>
      <c r="AH984" s="1"/>
      <c r="AI984" s="1"/>
    </row>
    <row r="985" spans="1:35" ht="24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29"/>
      <c r="AF985" s="1"/>
      <c r="AG985" s="29"/>
      <c r="AH985" s="1"/>
      <c r="AI985" s="1"/>
    </row>
    <row r="986" spans="1:35" ht="24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29"/>
      <c r="AF986" s="1"/>
      <c r="AG986" s="29"/>
      <c r="AH986" s="1"/>
      <c r="AI986" s="1"/>
    </row>
    <row r="987" spans="1:35" ht="24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29"/>
      <c r="AF987" s="1"/>
      <c r="AG987" s="29"/>
      <c r="AH987" s="1"/>
      <c r="AI987" s="1"/>
    </row>
    <row r="988" spans="1:35" ht="24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29"/>
      <c r="AF988" s="1"/>
      <c r="AG988" s="29"/>
      <c r="AH988" s="1"/>
      <c r="AI988" s="1"/>
    </row>
    <row r="989" spans="1:35" ht="24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29"/>
      <c r="AF989" s="1"/>
      <c r="AG989" s="29"/>
      <c r="AH989" s="1"/>
      <c r="AI989" s="1"/>
    </row>
    <row r="990" spans="1:35" ht="24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29"/>
      <c r="AF990" s="1"/>
      <c r="AG990" s="29"/>
      <c r="AH990" s="1"/>
      <c r="AI990" s="1"/>
    </row>
    <row r="991" spans="1:35" ht="24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29"/>
      <c r="AF991" s="1"/>
      <c r="AG991" s="29"/>
      <c r="AH991" s="1"/>
      <c r="AI991" s="1"/>
    </row>
    <row r="992" spans="1:35" ht="24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29"/>
      <c r="AF992" s="1"/>
      <c r="AG992" s="29"/>
      <c r="AH992" s="1"/>
      <c r="AI992" s="1"/>
    </row>
    <row r="993" spans="1:35" ht="24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29"/>
      <c r="AF993" s="1"/>
      <c r="AG993" s="29"/>
      <c r="AH993" s="1"/>
      <c r="AI993" s="1"/>
    </row>
    <row r="994" spans="1:35" ht="24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29"/>
      <c r="AF994" s="1"/>
      <c r="AG994" s="29"/>
      <c r="AH994" s="1"/>
      <c r="AI994" s="1"/>
    </row>
    <row r="995" spans="1:35" ht="24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29"/>
      <c r="AF995" s="1"/>
      <c r="AG995" s="29"/>
      <c r="AH995" s="1"/>
      <c r="AI995" s="1"/>
    </row>
    <row r="996" spans="1:35" ht="24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29"/>
      <c r="AF996" s="1"/>
      <c r="AG996" s="29"/>
      <c r="AH996" s="1"/>
      <c r="AI996" s="1"/>
    </row>
    <row r="997" spans="1:35" ht="24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29"/>
      <c r="AF997" s="1"/>
      <c r="AG997" s="29"/>
      <c r="AH997" s="1"/>
      <c r="AI997" s="1"/>
    </row>
    <row r="998" spans="1:35" ht="24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29"/>
      <c r="AF998" s="1"/>
      <c r="AG998" s="29"/>
      <c r="AH998" s="1"/>
      <c r="AI998" s="1"/>
    </row>
    <row r="999" spans="1:35" ht="24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29"/>
      <c r="AF999" s="1"/>
      <c r="AG999" s="29"/>
      <c r="AH999" s="1"/>
      <c r="AI999" s="1"/>
    </row>
    <row r="1000" spans="1:35" ht="24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29"/>
      <c r="AF1000" s="1"/>
      <c r="AG1000" s="29"/>
      <c r="AH1000" s="1"/>
      <c r="AI1000" s="1"/>
    </row>
  </sheetData>
  <mergeCells count="150">
    <mergeCell ref="AF2:AG2"/>
    <mergeCell ref="C1:AD2"/>
    <mergeCell ref="A1:B3"/>
    <mergeCell ref="AF1:AG1"/>
    <mergeCell ref="C3:AD3"/>
    <mergeCell ref="AF3:AG3"/>
    <mergeCell ref="U6:V6"/>
    <mergeCell ref="W6:X6"/>
    <mergeCell ref="Y6:Z6"/>
    <mergeCell ref="AA6:AB6"/>
    <mergeCell ref="A4:AG4"/>
    <mergeCell ref="A5:D7"/>
    <mergeCell ref="E5:J5"/>
    <mergeCell ref="K5:P5"/>
    <mergeCell ref="Q5:V5"/>
    <mergeCell ref="W5:AB5"/>
    <mergeCell ref="AC5:AE6"/>
    <mergeCell ref="AF5:AF8"/>
    <mergeCell ref="AG5:AG8"/>
    <mergeCell ref="AC7:AC8"/>
    <mergeCell ref="AD7:AD8"/>
    <mergeCell ref="AE7:AE8"/>
    <mergeCell ref="I6:J6"/>
    <mergeCell ref="K6:L6"/>
    <mergeCell ref="M6:N6"/>
    <mergeCell ref="O6:P6"/>
    <mergeCell ref="E6:F6"/>
    <mergeCell ref="G6:H6"/>
    <mergeCell ref="E7:E8"/>
    <mergeCell ref="F7:F8"/>
    <mergeCell ref="G7:G8"/>
    <mergeCell ref="H7:H8"/>
    <mergeCell ref="I7:I8"/>
    <mergeCell ref="X7:X8"/>
    <mergeCell ref="Y7:Y8"/>
    <mergeCell ref="Z7:Z8"/>
    <mergeCell ref="AA7:AA8"/>
    <mergeCell ref="AB7:AB8"/>
    <mergeCell ref="Q6:R6"/>
    <mergeCell ref="S6:T6"/>
    <mergeCell ref="S7:S8"/>
    <mergeCell ref="T7:T8"/>
    <mergeCell ref="U7:U8"/>
    <mergeCell ref="V7:V8"/>
    <mergeCell ref="W7:W8"/>
    <mergeCell ref="S15:T15"/>
    <mergeCell ref="S16:T16"/>
    <mergeCell ref="U16:V16"/>
    <mergeCell ref="W16:X16"/>
    <mergeCell ref="U15:V15"/>
    <mergeCell ref="W15:X15"/>
    <mergeCell ref="W14:X14"/>
    <mergeCell ref="AA15:AB15"/>
    <mergeCell ref="AC15:AD15"/>
    <mergeCell ref="AF15:AF16"/>
    <mergeCell ref="AG15:AG16"/>
    <mergeCell ref="AC16:AD16"/>
    <mergeCell ref="S21:AD21"/>
    <mergeCell ref="AE21:AF21"/>
    <mergeCell ref="S22:AD22"/>
    <mergeCell ref="AE22:AF22"/>
    <mergeCell ref="AE23:AF23"/>
    <mergeCell ref="S24:AD24"/>
    <mergeCell ref="AE24:AF24"/>
    <mergeCell ref="Y16:Z16"/>
    <mergeCell ref="AA16:AB16"/>
    <mergeCell ref="AC18:AE19"/>
    <mergeCell ref="AF18:AG19"/>
    <mergeCell ref="W19:AB19"/>
    <mergeCell ref="S20:AD20"/>
    <mergeCell ref="AE20:AF20"/>
    <mergeCell ref="S17:T17"/>
    <mergeCell ref="U17:V17"/>
    <mergeCell ref="AA17:AB17"/>
    <mergeCell ref="AC17:AD17"/>
    <mergeCell ref="B8:D8"/>
    <mergeCell ref="A9:A13"/>
    <mergeCell ref="B9:D9"/>
    <mergeCell ref="B10:D10"/>
    <mergeCell ref="B13:D13"/>
    <mergeCell ref="G14:H14"/>
    <mergeCell ref="A15:C18"/>
    <mergeCell ref="Q7:Q8"/>
    <mergeCell ref="R7:R8"/>
    <mergeCell ref="J7:J8"/>
    <mergeCell ref="K7:K8"/>
    <mergeCell ref="L7:L8"/>
    <mergeCell ref="M7:M8"/>
    <mergeCell ref="N7:N8"/>
    <mergeCell ref="O7:O8"/>
    <mergeCell ref="P7:P8"/>
    <mergeCell ref="E14:F14"/>
    <mergeCell ref="A20:A24"/>
    <mergeCell ref="S18:T18"/>
    <mergeCell ref="U18:V18"/>
    <mergeCell ref="W18:X18"/>
    <mergeCell ref="Y18:Z18"/>
    <mergeCell ref="AA18:AB18"/>
    <mergeCell ref="E19:J19"/>
    <mergeCell ref="K19:P19"/>
    <mergeCell ref="Q19:V19"/>
    <mergeCell ref="E20:R20"/>
    <mergeCell ref="E21:R21"/>
    <mergeCell ref="E22:R22"/>
    <mergeCell ref="E23:R23"/>
    <mergeCell ref="E24:R24"/>
    <mergeCell ref="E18:F18"/>
    <mergeCell ref="G18:H18"/>
    <mergeCell ref="I18:J18"/>
    <mergeCell ref="K18:L18"/>
    <mergeCell ref="M18:N18"/>
    <mergeCell ref="O18:P18"/>
    <mergeCell ref="Q18:R18"/>
    <mergeCell ref="S23:AD23"/>
    <mergeCell ref="Y14:Z14"/>
    <mergeCell ref="AA14:AB14"/>
    <mergeCell ref="AC14:AG14"/>
    <mergeCell ref="I14:J14"/>
    <mergeCell ref="K14:L14"/>
    <mergeCell ref="M14:N14"/>
    <mergeCell ref="O14:P14"/>
    <mergeCell ref="Q14:R14"/>
    <mergeCell ref="S14:T14"/>
    <mergeCell ref="U14:V14"/>
    <mergeCell ref="W17:X17"/>
    <mergeCell ref="Y17:Z17"/>
    <mergeCell ref="G15:H15"/>
    <mergeCell ref="E16:F16"/>
    <mergeCell ref="G16:H16"/>
    <mergeCell ref="I16:J16"/>
    <mergeCell ref="K16:L16"/>
    <mergeCell ref="M16:N16"/>
    <mergeCell ref="O16:P16"/>
    <mergeCell ref="E17:F17"/>
    <mergeCell ref="G17:H17"/>
    <mergeCell ref="I17:J17"/>
    <mergeCell ref="K17:L17"/>
    <mergeCell ref="M17:N17"/>
    <mergeCell ref="O17:P17"/>
    <mergeCell ref="Q17:R17"/>
    <mergeCell ref="Y15:Z15"/>
    <mergeCell ref="B11:D11"/>
    <mergeCell ref="B12:D12"/>
    <mergeCell ref="E15:F15"/>
    <mergeCell ref="I15:J15"/>
    <mergeCell ref="K15:L15"/>
    <mergeCell ref="M15:N15"/>
    <mergeCell ref="O15:P15"/>
    <mergeCell ref="Q15:R15"/>
    <mergeCell ref="Q16:R16"/>
  </mergeCells>
  <conditionalFormatting sqref="E7 E9:F11 I9:I13 M9:M13 O9:O13 Q9:Q13 S9:S13 U9:U13 W9:W13 E13:F13 F12">
    <cfRule type="cellIs" dxfId="6" priority="4" stopIfTrue="1" operator="equal">
      <formula>"""P"""</formula>
    </cfRule>
  </conditionalFormatting>
  <conditionalFormatting sqref="E9:AB11 E13:AB13 F12:AB12">
    <cfRule type="cellIs" dxfId="5" priority="5" stopIfTrue="1" operator="equal">
      <formula>"P"</formula>
    </cfRule>
  </conditionalFormatting>
  <conditionalFormatting sqref="E9:AB11 E13:AB13 F12:AB12">
    <cfRule type="cellIs" dxfId="4" priority="6" stopIfTrue="1" operator="equal">
      <formula>"E"</formula>
    </cfRule>
  </conditionalFormatting>
  <conditionalFormatting sqref="F7:AD7">
    <cfRule type="cellIs" dxfId="3" priority="7" stopIfTrue="1" operator="equal">
      <formula>"""P"""</formula>
    </cfRule>
  </conditionalFormatting>
  <conditionalFormatting sqref="E12">
    <cfRule type="cellIs" dxfId="2" priority="1" stopIfTrue="1" operator="equal">
      <formula>"""P"""</formula>
    </cfRule>
  </conditionalFormatting>
  <conditionalFormatting sqref="E12">
    <cfRule type="cellIs" dxfId="1" priority="2" stopIfTrue="1" operator="equal">
      <formula>"P"</formula>
    </cfRule>
  </conditionalFormatting>
  <conditionalFormatting sqref="E12">
    <cfRule type="cellIs" dxfId="0" priority="3" stopIfTrue="1" operator="equal">
      <formula>"E"</formula>
    </cfRule>
  </conditionalFormatting>
  <pageMargins left="0.7" right="0.7" top="0.75" bottom="0.75" header="0" footer="0"/>
  <pageSetup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0"/>
  <sheetViews>
    <sheetView workbookViewId="0"/>
  </sheetViews>
  <sheetFormatPr baseColWidth="10" defaultColWidth="14.42578125" defaultRowHeight="15" customHeight="1"/>
  <cols>
    <col min="1" max="2" width="11.42578125" customWidth="1"/>
    <col min="3" max="3" width="88.140625" customWidth="1"/>
    <col min="4" max="26" width="11.42578125" customWidth="1"/>
  </cols>
  <sheetData>
    <row r="1" spans="1:3">
      <c r="A1" s="130" t="s">
        <v>50</v>
      </c>
      <c r="B1" s="131"/>
      <c r="C1" s="132"/>
    </row>
    <row r="2" spans="1:3">
      <c r="A2" s="30" t="s">
        <v>51</v>
      </c>
      <c r="B2" s="31">
        <v>20</v>
      </c>
      <c r="C2" s="32" t="s">
        <v>52</v>
      </c>
    </row>
    <row r="3" spans="1:3">
      <c r="A3" s="33" t="s">
        <v>53</v>
      </c>
      <c r="B3" s="34">
        <v>21</v>
      </c>
      <c r="C3" s="35" t="s">
        <v>54</v>
      </c>
    </row>
    <row r="4" spans="1:3">
      <c r="A4" s="33" t="s">
        <v>55</v>
      </c>
      <c r="B4" s="34">
        <v>22</v>
      </c>
      <c r="C4" s="35" t="s">
        <v>56</v>
      </c>
    </row>
    <row r="5" spans="1:3">
      <c r="A5" s="33" t="s">
        <v>57</v>
      </c>
      <c r="B5" s="34">
        <v>26</v>
      </c>
      <c r="C5" s="35" t="s">
        <v>58</v>
      </c>
    </row>
    <row r="6" spans="1:3">
      <c r="A6" s="33" t="s">
        <v>59</v>
      </c>
      <c r="B6" s="34">
        <v>19</v>
      </c>
      <c r="C6" s="35" t="s">
        <v>60</v>
      </c>
    </row>
    <row r="7" spans="1:3">
      <c r="A7" s="33" t="s">
        <v>61</v>
      </c>
      <c r="B7" s="34">
        <v>24</v>
      </c>
      <c r="C7" s="35" t="s">
        <v>62</v>
      </c>
    </row>
    <row r="8" spans="1:3">
      <c r="A8" s="33" t="s">
        <v>63</v>
      </c>
      <c r="B8" s="34">
        <v>23</v>
      </c>
      <c r="C8" s="35" t="s">
        <v>64</v>
      </c>
    </row>
    <row r="9" spans="1:3">
      <c r="A9" s="33" t="s">
        <v>65</v>
      </c>
      <c r="B9" s="34">
        <v>18</v>
      </c>
      <c r="C9" s="35" t="s">
        <v>66</v>
      </c>
    </row>
    <row r="10" spans="1:3">
      <c r="A10" s="33" t="s">
        <v>67</v>
      </c>
      <c r="B10" s="34">
        <v>23</v>
      </c>
      <c r="C10" s="35" t="s">
        <v>68</v>
      </c>
    </row>
    <row r="11" spans="1:3">
      <c r="A11" s="33" t="s">
        <v>69</v>
      </c>
      <c r="B11" s="34">
        <v>20</v>
      </c>
      <c r="C11" s="35" t="s">
        <v>70</v>
      </c>
    </row>
    <row r="12" spans="1:3">
      <c r="A12" s="36" t="s">
        <v>71</v>
      </c>
      <c r="B12" s="37">
        <v>18</v>
      </c>
      <c r="C12" s="38" t="s">
        <v>72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C1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O1000"/>
  <sheetViews>
    <sheetView workbookViewId="0"/>
  </sheetViews>
  <sheetFormatPr baseColWidth="10" defaultColWidth="14.42578125" defaultRowHeight="15" customHeight="1"/>
  <cols>
    <col min="1" max="12" width="11.42578125" customWidth="1"/>
    <col min="13" max="15" width="5.28515625" customWidth="1"/>
    <col min="16" max="26" width="11.42578125" customWidth="1"/>
  </cols>
  <sheetData>
    <row r="2" spans="3:15" ht="18.75">
      <c r="C2" s="39"/>
      <c r="D2" s="40"/>
      <c r="E2" s="149" t="s">
        <v>73</v>
      </c>
      <c r="F2" s="116"/>
      <c r="G2" s="116"/>
      <c r="H2" s="116"/>
      <c r="I2" s="116"/>
      <c r="J2" s="116"/>
      <c r="K2" s="116"/>
      <c r="L2" s="116"/>
      <c r="M2" s="117"/>
    </row>
    <row r="3" spans="3:15" ht="18.75">
      <c r="C3" s="41"/>
      <c r="D3" s="42"/>
      <c r="E3" s="136"/>
      <c r="F3" s="137"/>
      <c r="G3" s="137"/>
      <c r="H3" s="137"/>
      <c r="I3" s="137"/>
      <c r="J3" s="137"/>
      <c r="K3" s="137"/>
      <c r="L3" s="137"/>
      <c r="M3" s="138"/>
    </row>
    <row r="4" spans="3:15">
      <c r="C4" s="150" t="s">
        <v>74</v>
      </c>
      <c r="D4" s="143"/>
      <c r="E4" s="150" t="s">
        <v>75</v>
      </c>
      <c r="F4" s="143"/>
      <c r="G4" s="43" t="s">
        <v>76</v>
      </c>
      <c r="H4" s="150" t="s">
        <v>77</v>
      </c>
      <c r="I4" s="143"/>
      <c r="J4" s="150" t="s">
        <v>78</v>
      </c>
      <c r="K4" s="131"/>
      <c r="L4" s="131"/>
      <c r="M4" s="132"/>
    </row>
    <row r="5" spans="3:15" ht="30">
      <c r="C5" s="142" t="s">
        <v>79</v>
      </c>
      <c r="D5" s="143"/>
      <c r="E5" s="147">
        <v>43154</v>
      </c>
      <c r="F5" s="132"/>
      <c r="G5" s="44" t="s">
        <v>80</v>
      </c>
      <c r="H5" s="142" t="s">
        <v>81</v>
      </c>
      <c r="I5" s="143"/>
      <c r="J5" s="148" t="s">
        <v>82</v>
      </c>
      <c r="K5" s="131"/>
      <c r="L5" s="131"/>
      <c r="M5" s="132"/>
    </row>
    <row r="6" spans="3:15" ht="30">
      <c r="C6" s="142" t="s">
        <v>79</v>
      </c>
      <c r="D6" s="143"/>
      <c r="E6" s="147">
        <v>43217</v>
      </c>
      <c r="F6" s="132"/>
      <c r="G6" s="44" t="s">
        <v>80</v>
      </c>
      <c r="H6" s="142" t="s">
        <v>81</v>
      </c>
      <c r="I6" s="143"/>
      <c r="J6" s="142" t="s">
        <v>83</v>
      </c>
      <c r="K6" s="131"/>
      <c r="L6" s="131"/>
      <c r="M6" s="132"/>
    </row>
    <row r="7" spans="3:15" ht="30">
      <c r="C7" s="142" t="s">
        <v>79</v>
      </c>
      <c r="D7" s="143"/>
      <c r="E7" s="147">
        <v>43273</v>
      </c>
      <c r="F7" s="132"/>
      <c r="G7" s="44" t="s">
        <v>80</v>
      </c>
      <c r="H7" s="142" t="s">
        <v>81</v>
      </c>
      <c r="I7" s="143"/>
      <c r="J7" s="142" t="s">
        <v>84</v>
      </c>
      <c r="K7" s="131"/>
      <c r="L7" s="131"/>
      <c r="M7" s="132"/>
    </row>
    <row r="8" spans="3:15" ht="30">
      <c r="C8" s="142" t="s">
        <v>79</v>
      </c>
      <c r="D8" s="143"/>
      <c r="E8" s="147">
        <v>43336</v>
      </c>
      <c r="F8" s="132"/>
      <c r="G8" s="44" t="s">
        <v>80</v>
      </c>
      <c r="H8" s="142" t="s">
        <v>81</v>
      </c>
      <c r="I8" s="143"/>
      <c r="J8" s="142" t="s">
        <v>85</v>
      </c>
      <c r="K8" s="131"/>
      <c r="L8" s="131"/>
      <c r="M8" s="132"/>
    </row>
    <row r="9" spans="3:15" ht="30">
      <c r="C9" s="142" t="s">
        <v>79</v>
      </c>
      <c r="D9" s="143"/>
      <c r="E9" s="147">
        <v>43399</v>
      </c>
      <c r="F9" s="132"/>
      <c r="G9" s="44" t="s">
        <v>80</v>
      </c>
      <c r="H9" s="142" t="s">
        <v>81</v>
      </c>
      <c r="I9" s="143"/>
      <c r="J9" s="142" t="s">
        <v>86</v>
      </c>
      <c r="K9" s="131"/>
      <c r="L9" s="131"/>
      <c r="M9" s="132"/>
    </row>
    <row r="10" spans="3:15" ht="30">
      <c r="C10" s="142" t="s">
        <v>79</v>
      </c>
      <c r="D10" s="143"/>
      <c r="E10" s="140">
        <v>43455</v>
      </c>
      <c r="F10" s="132"/>
      <c r="G10" s="44" t="s">
        <v>80</v>
      </c>
      <c r="H10" s="142" t="s">
        <v>81</v>
      </c>
      <c r="I10" s="143"/>
      <c r="J10" s="142" t="s">
        <v>87</v>
      </c>
      <c r="K10" s="131"/>
      <c r="L10" s="131"/>
      <c r="M10" s="132"/>
    </row>
    <row r="11" spans="3:15">
      <c r="J11" s="144"/>
      <c r="K11" s="145"/>
      <c r="L11" s="145"/>
      <c r="M11" s="146"/>
    </row>
    <row r="14" spans="3:15" ht="18.75">
      <c r="C14" s="45"/>
      <c r="D14" s="46"/>
      <c r="E14" s="133"/>
      <c r="F14" s="135" t="s">
        <v>88</v>
      </c>
      <c r="G14" s="116"/>
      <c r="H14" s="116"/>
      <c r="I14" s="116"/>
      <c r="J14" s="116"/>
      <c r="K14" s="116"/>
      <c r="L14" s="116"/>
      <c r="M14" s="116"/>
      <c r="N14" s="116"/>
      <c r="O14" s="117"/>
    </row>
    <row r="15" spans="3:15" ht="18.75">
      <c r="C15" s="47"/>
      <c r="D15" s="48"/>
      <c r="E15" s="134"/>
      <c r="F15" s="136"/>
      <c r="G15" s="137"/>
      <c r="H15" s="137"/>
      <c r="I15" s="137"/>
      <c r="J15" s="137"/>
      <c r="K15" s="137"/>
      <c r="L15" s="137"/>
      <c r="M15" s="137"/>
      <c r="N15" s="137"/>
      <c r="O15" s="138"/>
    </row>
    <row r="16" spans="3:15">
      <c r="C16" s="151" t="s">
        <v>89</v>
      </c>
      <c r="D16" s="131"/>
      <c r="E16" s="132"/>
      <c r="F16" s="151" t="s">
        <v>75</v>
      </c>
      <c r="G16" s="132"/>
      <c r="H16" s="49" t="s">
        <v>76</v>
      </c>
      <c r="I16" s="151" t="s">
        <v>77</v>
      </c>
      <c r="J16" s="131"/>
      <c r="K16" s="132"/>
      <c r="L16" s="152" t="s">
        <v>78</v>
      </c>
      <c r="M16" s="131"/>
      <c r="N16" s="131"/>
      <c r="O16" s="132"/>
    </row>
    <row r="17" spans="3:15" ht="25.5">
      <c r="C17" s="139" t="s">
        <v>90</v>
      </c>
      <c r="D17" s="131"/>
      <c r="E17" s="132"/>
      <c r="F17" s="147">
        <v>43154</v>
      </c>
      <c r="G17" s="132"/>
      <c r="H17" s="50" t="s">
        <v>91</v>
      </c>
      <c r="I17" s="141" t="s">
        <v>92</v>
      </c>
      <c r="J17" s="131"/>
      <c r="K17" s="132"/>
      <c r="L17" s="139" t="s">
        <v>93</v>
      </c>
      <c r="M17" s="131"/>
      <c r="N17" s="131"/>
      <c r="O17" s="132"/>
    </row>
    <row r="18" spans="3:15" ht="25.5">
      <c r="C18" s="139" t="s">
        <v>90</v>
      </c>
      <c r="D18" s="131"/>
      <c r="E18" s="132"/>
      <c r="F18" s="147">
        <v>43217</v>
      </c>
      <c r="G18" s="132"/>
      <c r="H18" s="50" t="s">
        <v>91</v>
      </c>
      <c r="I18" s="141" t="s">
        <v>92</v>
      </c>
      <c r="J18" s="131"/>
      <c r="K18" s="132"/>
      <c r="L18" s="139" t="s">
        <v>94</v>
      </c>
      <c r="M18" s="131"/>
      <c r="N18" s="131"/>
      <c r="O18" s="132"/>
    </row>
    <row r="19" spans="3:15" ht="25.5">
      <c r="C19" s="139" t="s">
        <v>90</v>
      </c>
      <c r="D19" s="131"/>
      <c r="E19" s="132"/>
      <c r="F19" s="147">
        <v>43273</v>
      </c>
      <c r="G19" s="132"/>
      <c r="H19" s="50" t="s">
        <v>91</v>
      </c>
      <c r="I19" s="141" t="s">
        <v>92</v>
      </c>
      <c r="J19" s="131"/>
      <c r="K19" s="132"/>
      <c r="L19" s="139" t="s">
        <v>95</v>
      </c>
      <c r="M19" s="131"/>
      <c r="N19" s="131"/>
      <c r="O19" s="132"/>
    </row>
    <row r="20" spans="3:15" ht="25.5">
      <c r="C20" s="139" t="s">
        <v>90</v>
      </c>
      <c r="D20" s="131"/>
      <c r="E20" s="132"/>
      <c r="F20" s="147">
        <v>43336</v>
      </c>
      <c r="G20" s="132"/>
      <c r="H20" s="50" t="s">
        <v>91</v>
      </c>
      <c r="I20" s="141" t="s">
        <v>92</v>
      </c>
      <c r="J20" s="131"/>
      <c r="K20" s="132"/>
      <c r="L20" s="139" t="s">
        <v>96</v>
      </c>
      <c r="M20" s="131"/>
      <c r="N20" s="131"/>
      <c r="O20" s="132"/>
    </row>
    <row r="21" spans="3:15" ht="15.75" customHeight="1">
      <c r="C21" s="139" t="s">
        <v>90</v>
      </c>
      <c r="D21" s="131"/>
      <c r="E21" s="132"/>
      <c r="F21" s="147">
        <v>43399</v>
      </c>
      <c r="G21" s="132"/>
      <c r="H21" s="50" t="s">
        <v>91</v>
      </c>
      <c r="I21" s="141" t="s">
        <v>92</v>
      </c>
      <c r="J21" s="131"/>
      <c r="K21" s="132"/>
      <c r="L21" s="139" t="s">
        <v>97</v>
      </c>
      <c r="M21" s="131"/>
      <c r="N21" s="131"/>
      <c r="O21" s="132"/>
    </row>
    <row r="22" spans="3:15" ht="15.75" customHeight="1">
      <c r="C22" s="139" t="s">
        <v>90</v>
      </c>
      <c r="D22" s="131"/>
      <c r="E22" s="132"/>
      <c r="F22" s="140">
        <v>43455</v>
      </c>
      <c r="G22" s="132"/>
      <c r="H22" s="50" t="s">
        <v>91</v>
      </c>
      <c r="I22" s="141" t="s">
        <v>92</v>
      </c>
      <c r="J22" s="131"/>
      <c r="K22" s="132"/>
      <c r="L22" s="139" t="s">
        <v>98</v>
      </c>
      <c r="M22" s="131"/>
      <c r="N22" s="131"/>
      <c r="O22" s="132"/>
    </row>
    <row r="23" spans="3:15" ht="15.75" customHeight="1"/>
    <row r="24" spans="3:15" ht="15.75" customHeight="1"/>
    <row r="25" spans="3:15" ht="15.75" customHeight="1"/>
    <row r="26" spans="3:15" ht="15.75" customHeight="1"/>
    <row r="27" spans="3:15" ht="15.75" customHeight="1"/>
    <row r="28" spans="3:15" ht="15.75" customHeight="1"/>
    <row r="29" spans="3:15" ht="15.75" customHeight="1"/>
    <row r="30" spans="3:15" ht="15.75" customHeight="1"/>
    <row r="31" spans="3:15" ht="15.75" customHeight="1"/>
    <row r="32" spans="3:1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0">
    <mergeCell ref="C16:E16"/>
    <mergeCell ref="F16:G16"/>
    <mergeCell ref="I16:K16"/>
    <mergeCell ref="L16:O16"/>
    <mergeCell ref="F17:G17"/>
    <mergeCell ref="I17:K17"/>
    <mergeCell ref="L17:O17"/>
    <mergeCell ref="C17:E17"/>
    <mergeCell ref="C18:E18"/>
    <mergeCell ref="F18:G18"/>
    <mergeCell ref="I18:K18"/>
    <mergeCell ref="L18:O18"/>
    <mergeCell ref="C19:E19"/>
    <mergeCell ref="F19:G19"/>
    <mergeCell ref="H5:I5"/>
    <mergeCell ref="J5:M5"/>
    <mergeCell ref="E2:M3"/>
    <mergeCell ref="C4:D4"/>
    <mergeCell ref="E4:F4"/>
    <mergeCell ref="H4:I4"/>
    <mergeCell ref="J4:M4"/>
    <mergeCell ref="C5:D5"/>
    <mergeCell ref="E5:F5"/>
    <mergeCell ref="C6:D6"/>
    <mergeCell ref="E6:F6"/>
    <mergeCell ref="H6:I6"/>
    <mergeCell ref="J6:M6"/>
    <mergeCell ref="E7:F7"/>
    <mergeCell ref="H7:I7"/>
    <mergeCell ref="J7:M7"/>
    <mergeCell ref="H9:I9"/>
    <mergeCell ref="J9:M9"/>
    <mergeCell ref="C7:D7"/>
    <mergeCell ref="C8:D8"/>
    <mergeCell ref="E8:F8"/>
    <mergeCell ref="H8:I8"/>
    <mergeCell ref="J8:M8"/>
    <mergeCell ref="C9:D9"/>
    <mergeCell ref="E9:F9"/>
    <mergeCell ref="C10:D10"/>
    <mergeCell ref="E10:F10"/>
    <mergeCell ref="H10:I10"/>
    <mergeCell ref="J10:M10"/>
    <mergeCell ref="J11:M11"/>
    <mergeCell ref="E14:E15"/>
    <mergeCell ref="F14:O15"/>
    <mergeCell ref="C21:E21"/>
    <mergeCell ref="C22:E22"/>
    <mergeCell ref="F22:G22"/>
    <mergeCell ref="I22:K22"/>
    <mergeCell ref="L22:O22"/>
    <mergeCell ref="I20:K20"/>
    <mergeCell ref="I21:K21"/>
    <mergeCell ref="I19:K19"/>
    <mergeCell ref="L19:O19"/>
    <mergeCell ref="C20:E20"/>
    <mergeCell ref="F20:G20"/>
    <mergeCell ref="L20:O20"/>
    <mergeCell ref="F21:G21"/>
    <mergeCell ref="L21:O21"/>
  </mergeCell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workbookViewId="0"/>
  </sheetViews>
  <sheetFormatPr baseColWidth="10" defaultColWidth="14.42578125" defaultRowHeight="15" customHeight="1"/>
  <cols>
    <col min="1" max="1" width="40.85546875" customWidth="1"/>
    <col min="2" max="2" width="41.42578125" customWidth="1"/>
    <col min="3" max="3" width="19.28515625" customWidth="1"/>
    <col min="4" max="5" width="32" customWidth="1"/>
    <col min="6" max="6" width="26.7109375" customWidth="1"/>
    <col min="7" max="26" width="11.42578125" customWidth="1"/>
  </cols>
  <sheetData>
    <row r="1" spans="1:6">
      <c r="E1" s="51"/>
    </row>
    <row r="2" spans="1:6">
      <c r="A2" s="52" t="s">
        <v>99</v>
      </c>
      <c r="B2" s="52" t="s">
        <v>100</v>
      </c>
      <c r="C2" s="52" t="s">
        <v>101</v>
      </c>
      <c r="D2" s="52" t="s">
        <v>102</v>
      </c>
      <c r="E2" s="52" t="s">
        <v>103</v>
      </c>
      <c r="F2" s="52" t="s">
        <v>77</v>
      </c>
    </row>
    <row r="3" spans="1:6">
      <c r="A3" s="153" t="str">
        <f>'PLAN DE CAPACITACIÓN ANUAL '!A9</f>
        <v>SISTEMAS</v>
      </c>
      <c r="B3" s="154" t="str">
        <f>'PLAN DE CAPACITACIÓN ANUAL '!B9:D9</f>
        <v>1. Actualizar y socializar la politica de copias de seguridad a los lideres y responsables de procesos institucionales</v>
      </c>
      <c r="C3" s="155" t="s">
        <v>104</v>
      </c>
      <c r="D3" s="53" t="s">
        <v>105</v>
      </c>
      <c r="E3" s="54">
        <v>26</v>
      </c>
      <c r="F3" s="154" t="s">
        <v>106</v>
      </c>
    </row>
    <row r="4" spans="1:6">
      <c r="A4" s="126"/>
      <c r="B4" s="126"/>
      <c r="C4" s="126"/>
      <c r="D4" s="53" t="s">
        <v>51</v>
      </c>
      <c r="E4" s="54">
        <v>22</v>
      </c>
      <c r="F4" s="126"/>
    </row>
    <row r="5" spans="1:6">
      <c r="A5" s="126"/>
      <c r="B5" s="126"/>
      <c r="C5" s="126"/>
      <c r="D5" s="53" t="s">
        <v>53</v>
      </c>
      <c r="E5" s="54">
        <v>22</v>
      </c>
      <c r="F5" s="126"/>
    </row>
    <row r="6" spans="1:6">
      <c r="A6" s="126"/>
      <c r="B6" s="126"/>
      <c r="C6" s="126"/>
      <c r="D6" s="53" t="s">
        <v>55</v>
      </c>
      <c r="E6" s="54">
        <v>26</v>
      </c>
      <c r="F6" s="126"/>
    </row>
    <row r="7" spans="1:6">
      <c r="A7" s="126"/>
      <c r="B7" s="126"/>
      <c r="C7" s="126"/>
      <c r="D7" s="53" t="s">
        <v>57</v>
      </c>
      <c r="E7" s="54">
        <v>24</v>
      </c>
      <c r="F7" s="126"/>
    </row>
    <row r="8" spans="1:6">
      <c r="A8" s="126"/>
      <c r="B8" s="126"/>
      <c r="C8" s="126"/>
      <c r="D8" s="53" t="s">
        <v>59</v>
      </c>
      <c r="E8" s="54">
        <v>28</v>
      </c>
      <c r="F8" s="126"/>
    </row>
    <row r="9" spans="1:6">
      <c r="A9" s="126"/>
      <c r="B9" s="126"/>
      <c r="C9" s="126"/>
      <c r="D9" s="53" t="s">
        <v>61</v>
      </c>
      <c r="E9" s="54">
        <v>26</v>
      </c>
      <c r="F9" s="126"/>
    </row>
    <row r="10" spans="1:6">
      <c r="A10" s="126"/>
      <c r="B10" s="126"/>
      <c r="C10" s="126"/>
      <c r="D10" s="53" t="s">
        <v>63</v>
      </c>
      <c r="E10" s="54">
        <v>23</v>
      </c>
      <c r="F10" s="126"/>
    </row>
    <row r="11" spans="1:6">
      <c r="A11" s="126"/>
      <c r="B11" s="126"/>
      <c r="C11" s="126"/>
      <c r="D11" s="53" t="s">
        <v>65</v>
      </c>
      <c r="E11" s="54">
        <v>27</v>
      </c>
      <c r="F11" s="126"/>
    </row>
    <row r="12" spans="1:6">
      <c r="A12" s="126"/>
      <c r="B12" s="126"/>
      <c r="C12" s="126"/>
      <c r="D12" s="53" t="s">
        <v>67</v>
      </c>
      <c r="E12" s="54">
        <v>25</v>
      </c>
      <c r="F12" s="126"/>
    </row>
    <row r="13" spans="1:6">
      <c r="A13" s="126"/>
      <c r="B13" s="126"/>
      <c r="C13" s="126"/>
      <c r="D13" s="53" t="s">
        <v>69</v>
      </c>
      <c r="E13" s="54">
        <v>22</v>
      </c>
      <c r="F13" s="126"/>
    </row>
    <row r="14" spans="1:6">
      <c r="A14" s="100"/>
      <c r="B14" s="100"/>
      <c r="C14" s="100"/>
      <c r="D14" s="53" t="s">
        <v>71</v>
      </c>
      <c r="E14" s="54">
        <v>20</v>
      </c>
      <c r="F14" s="100"/>
    </row>
    <row r="15" spans="1:6">
      <c r="A15" s="55" t="e">
        <f>'PLAN DE CAPACITACIÓN ANUAL '!#REF!</f>
        <v>#REF!</v>
      </c>
      <c r="B15" s="56" t="e">
        <f>'PLAN DE CAPACITACIÓN ANUAL '!#REF!</f>
        <v>#REF!</v>
      </c>
      <c r="C15" s="54"/>
      <c r="D15" s="54"/>
      <c r="E15" s="54"/>
      <c r="F15" s="54"/>
    </row>
    <row r="16" spans="1:6">
      <c r="A16" s="55" t="e">
        <f>'PLAN DE CAPACITACIÓN ANUAL '!#REF!</f>
        <v>#REF!</v>
      </c>
      <c r="B16" s="56" t="e">
        <f>'PLAN DE CAPACITACIÓN ANUAL '!#REF!</f>
        <v>#REF!</v>
      </c>
      <c r="C16" s="54"/>
      <c r="D16" s="54"/>
      <c r="E16" s="54"/>
      <c r="F16" s="54"/>
    </row>
    <row r="17" spans="1:6">
      <c r="A17" s="55" t="e">
        <f>'PLAN DE CAPACITACIÓN ANUAL '!#REF!</f>
        <v>#REF!</v>
      </c>
      <c r="B17" s="56" t="e">
        <f>'PLAN DE CAPACITACIÓN ANUAL '!#REF!</f>
        <v>#REF!</v>
      </c>
      <c r="C17" s="54"/>
      <c r="D17" s="54"/>
      <c r="E17" s="54"/>
      <c r="F17" s="54"/>
    </row>
    <row r="18" spans="1:6">
      <c r="A18" s="55" t="e">
        <f>'PLAN DE CAPACITACIÓN ANUAL '!#REF!</f>
        <v>#REF!</v>
      </c>
      <c r="B18" s="56" t="e">
        <f>'PLAN DE CAPACITACIÓN ANUAL '!#REF!</f>
        <v>#REF!</v>
      </c>
      <c r="C18" s="54"/>
      <c r="D18" s="54"/>
      <c r="E18" s="54"/>
      <c r="F18" s="54"/>
    </row>
    <row r="19" spans="1:6">
      <c r="A19" s="55" t="e">
        <f>'PLAN DE CAPACITACIÓN ANUAL '!#REF!</f>
        <v>#REF!</v>
      </c>
      <c r="B19" s="56" t="e">
        <f>'PLAN DE CAPACITACIÓN ANUAL '!#REF!</f>
        <v>#REF!</v>
      </c>
      <c r="C19" s="54"/>
      <c r="D19" s="54"/>
      <c r="E19" s="54"/>
      <c r="F19" s="54"/>
    </row>
    <row r="20" spans="1:6">
      <c r="A20" s="55" t="e">
        <f>'PLAN DE CAPACITACIÓN ANUAL '!#REF!</f>
        <v>#REF!</v>
      </c>
      <c r="B20" s="56" t="e">
        <f>'PLAN DE CAPACITACIÓN ANUAL '!#REF!</f>
        <v>#REF!</v>
      </c>
      <c r="C20" s="54"/>
      <c r="D20" s="54"/>
      <c r="E20" s="54"/>
      <c r="F20" s="54"/>
    </row>
    <row r="21" spans="1:6" ht="15.75" customHeight="1">
      <c r="A21" s="55" t="e">
        <f>'PLAN DE CAPACITACIÓN ANUAL '!#REF!</f>
        <v>#REF!</v>
      </c>
      <c r="B21" s="56" t="e">
        <f>'PLAN DE CAPACITACIÓN ANUAL '!#REF!</f>
        <v>#REF!</v>
      </c>
      <c r="C21" s="54"/>
      <c r="D21" s="54"/>
      <c r="E21" s="54"/>
      <c r="F21" s="54"/>
    </row>
    <row r="22" spans="1:6" ht="15.75" customHeight="1">
      <c r="A22" s="55" t="e">
        <f>'PLAN DE CAPACITACIÓN ANUAL '!#REF!</f>
        <v>#REF!</v>
      </c>
      <c r="B22" s="56" t="e">
        <f>'PLAN DE CAPACITACIÓN ANUAL '!#REF!</f>
        <v>#REF!</v>
      </c>
      <c r="C22" s="54"/>
      <c r="D22" s="54"/>
      <c r="E22" s="54"/>
      <c r="F22" s="54"/>
    </row>
    <row r="23" spans="1:6" ht="15.75" customHeight="1">
      <c r="A23" s="55" t="e">
        <f>'PLAN DE CAPACITACIÓN ANUAL '!#REF!</f>
        <v>#REF!</v>
      </c>
      <c r="B23" s="56" t="e">
        <f>'PLAN DE CAPACITACIÓN ANUAL '!#REF!</f>
        <v>#REF!</v>
      </c>
      <c r="C23" s="54"/>
      <c r="D23" s="54"/>
      <c r="E23" s="54"/>
      <c r="F23" s="54"/>
    </row>
    <row r="24" spans="1:6" ht="15.75" customHeight="1">
      <c r="A24" s="55" t="e">
        <f>'PLAN DE CAPACITACIÓN ANUAL '!#REF!</f>
        <v>#REF!</v>
      </c>
      <c r="B24" s="56" t="e">
        <f>'PLAN DE CAPACITACIÓN ANUAL '!#REF!</f>
        <v>#REF!</v>
      </c>
      <c r="C24" s="54"/>
      <c r="D24" s="54"/>
      <c r="E24" s="54"/>
      <c r="F24" s="54"/>
    </row>
    <row r="25" spans="1:6" ht="15.75" customHeight="1">
      <c r="A25" s="55" t="e">
        <f>'PLAN DE CAPACITACIÓN ANUAL '!#REF!</f>
        <v>#REF!</v>
      </c>
      <c r="B25" s="56" t="e">
        <f>'PLAN DE CAPACITACIÓN ANUAL '!#REF!</f>
        <v>#REF!</v>
      </c>
      <c r="C25" s="54"/>
      <c r="D25" s="54"/>
      <c r="E25" s="54"/>
      <c r="F25" s="54"/>
    </row>
    <row r="26" spans="1:6" ht="15.75" customHeight="1">
      <c r="A26" s="55" t="e">
        <f>'PLAN DE CAPACITACIÓN ANUAL '!#REF!</f>
        <v>#REF!</v>
      </c>
      <c r="B26" s="56" t="e">
        <f>'PLAN DE CAPACITACIÓN ANUAL '!#REF!</f>
        <v>#REF!</v>
      </c>
      <c r="C26" s="54"/>
      <c r="D26" s="54"/>
      <c r="E26" s="54"/>
      <c r="F26" s="54"/>
    </row>
    <row r="27" spans="1:6" ht="15.75" customHeight="1">
      <c r="A27" s="55" t="e">
        <f>'PLAN DE CAPACITACIÓN ANUAL '!#REF!</f>
        <v>#REF!</v>
      </c>
      <c r="B27" s="56" t="e">
        <f>'PLAN DE CAPACITACIÓN ANUAL '!#REF!</f>
        <v>#REF!</v>
      </c>
      <c r="C27" s="54"/>
      <c r="D27" s="54"/>
      <c r="E27" s="54"/>
      <c r="F27" s="54"/>
    </row>
    <row r="28" spans="1:6" ht="15.75" customHeight="1">
      <c r="A28" s="55" t="e">
        <f>'PLAN DE CAPACITACIÓN ANUAL '!#REF!</f>
        <v>#REF!</v>
      </c>
      <c r="B28" s="56" t="e">
        <f>'PLAN DE CAPACITACIÓN ANUAL '!#REF!</f>
        <v>#REF!</v>
      </c>
      <c r="C28" s="54"/>
      <c r="D28" s="54"/>
      <c r="E28" s="54"/>
      <c r="F28" s="54"/>
    </row>
    <row r="29" spans="1:6" ht="15.75" customHeight="1">
      <c r="A29" s="55" t="e">
        <f>'PLAN DE CAPACITACIÓN ANUAL '!#REF!</f>
        <v>#REF!</v>
      </c>
      <c r="B29" s="56" t="e">
        <f>'PLAN DE CAPACITACIÓN ANUAL '!#REF!</f>
        <v>#REF!</v>
      </c>
      <c r="C29" s="54"/>
      <c r="D29" s="54"/>
      <c r="E29" s="54"/>
      <c r="F29" s="54"/>
    </row>
    <row r="30" spans="1:6" ht="15.75" customHeight="1">
      <c r="A30" s="55" t="e">
        <f>'PLAN DE CAPACITACIÓN ANUAL '!#REF!</f>
        <v>#REF!</v>
      </c>
      <c r="B30" s="56" t="e">
        <f>'PLAN DE CAPACITACIÓN ANUAL '!#REF!</f>
        <v>#REF!</v>
      </c>
      <c r="C30" s="54"/>
      <c r="D30" s="54"/>
      <c r="E30" s="54"/>
      <c r="F30" s="54"/>
    </row>
    <row r="31" spans="1:6" ht="15.75" customHeight="1">
      <c r="A31" s="55" t="e">
        <f>'PLAN DE CAPACITACIÓN ANUAL '!#REF!</f>
        <v>#REF!</v>
      </c>
      <c r="B31" s="56" t="e">
        <f>'PLAN DE CAPACITACIÓN ANUAL '!#REF!</f>
        <v>#REF!</v>
      </c>
      <c r="C31" s="54"/>
      <c r="D31" s="54"/>
      <c r="E31" s="54"/>
      <c r="F31" s="54"/>
    </row>
    <row r="32" spans="1:6" ht="15.75" customHeight="1">
      <c r="A32" s="55" t="e">
        <f>'PLAN DE CAPACITACIÓN ANUAL '!#REF!</f>
        <v>#REF!</v>
      </c>
      <c r="B32" s="56" t="e">
        <f>'PLAN DE CAPACITACIÓN ANUAL '!#REF!</f>
        <v>#REF!</v>
      </c>
      <c r="C32" s="54"/>
      <c r="D32" s="54"/>
      <c r="E32" s="54"/>
      <c r="F32" s="54"/>
    </row>
    <row r="33" spans="1:6" ht="15.75" customHeight="1">
      <c r="A33" s="55" t="e">
        <f>'PLAN DE CAPACITACIÓN ANUAL '!#REF!</f>
        <v>#REF!</v>
      </c>
      <c r="B33" s="56" t="e">
        <f>'PLAN DE CAPACITACIÓN ANUAL '!#REF!</f>
        <v>#REF!</v>
      </c>
      <c r="C33" s="54"/>
      <c r="D33" s="54"/>
      <c r="E33" s="54"/>
      <c r="F33" s="54"/>
    </row>
    <row r="34" spans="1:6" ht="15.75" customHeight="1">
      <c r="A34" s="55" t="e">
        <f>'PLAN DE CAPACITACIÓN ANUAL '!#REF!</f>
        <v>#REF!</v>
      </c>
      <c r="B34" s="56" t="e">
        <f>'PLAN DE CAPACITACIÓN ANUAL '!#REF!</f>
        <v>#REF!</v>
      </c>
      <c r="C34" s="54"/>
      <c r="D34" s="54"/>
      <c r="E34" s="54"/>
      <c r="F34" s="54"/>
    </row>
    <row r="35" spans="1:6" ht="15.75" customHeight="1">
      <c r="A35" s="55" t="e">
        <f>'PLAN DE CAPACITACIÓN ANUAL '!#REF!</f>
        <v>#REF!</v>
      </c>
      <c r="B35" s="56" t="e">
        <f>'PLAN DE CAPACITACIÓN ANUAL '!#REF!</f>
        <v>#REF!</v>
      </c>
      <c r="C35" s="54"/>
      <c r="D35" s="54"/>
      <c r="E35" s="54"/>
      <c r="F35" s="54"/>
    </row>
    <row r="36" spans="1:6" ht="15.75" customHeight="1">
      <c r="A36" s="55" t="e">
        <f>'PLAN DE CAPACITACIÓN ANUAL '!#REF!</f>
        <v>#REF!</v>
      </c>
      <c r="B36" s="56" t="e">
        <f>'PLAN DE CAPACITACIÓN ANUAL '!#REF!</f>
        <v>#REF!</v>
      </c>
      <c r="C36" s="54"/>
      <c r="D36" s="54"/>
      <c r="E36" s="54"/>
      <c r="F36" s="54"/>
    </row>
    <row r="37" spans="1:6" ht="15.75" customHeight="1">
      <c r="A37" s="57"/>
      <c r="E37" s="51"/>
    </row>
    <row r="38" spans="1:6" ht="15.75" customHeight="1">
      <c r="A38" s="57"/>
      <c r="E38" s="51"/>
    </row>
    <row r="39" spans="1:6" ht="15.75" customHeight="1">
      <c r="A39" s="57"/>
      <c r="E39" s="51"/>
    </row>
    <row r="40" spans="1:6" ht="15.75" customHeight="1">
      <c r="A40" s="57"/>
      <c r="E40" s="51"/>
    </row>
    <row r="41" spans="1:6" ht="15.75" customHeight="1">
      <c r="A41" s="57"/>
      <c r="E41" s="51"/>
    </row>
    <row r="42" spans="1:6" ht="15.75" customHeight="1">
      <c r="A42" s="57"/>
      <c r="E42" s="51"/>
    </row>
    <row r="43" spans="1:6" ht="15.75" customHeight="1">
      <c r="A43" s="57"/>
      <c r="E43" s="51"/>
    </row>
    <row r="44" spans="1:6" ht="15.75" customHeight="1">
      <c r="A44" s="57"/>
      <c r="E44" s="51"/>
    </row>
    <row r="45" spans="1:6" ht="15.75" customHeight="1">
      <c r="A45" s="57"/>
      <c r="E45" s="51"/>
    </row>
    <row r="46" spans="1:6" ht="15.75" customHeight="1">
      <c r="A46" s="57"/>
      <c r="E46" s="51"/>
    </row>
    <row r="47" spans="1:6" ht="15.75" customHeight="1">
      <c r="A47" s="57"/>
      <c r="E47" s="51"/>
    </row>
    <row r="48" spans="1:6" ht="15.75" customHeight="1">
      <c r="A48" s="57"/>
      <c r="E48" s="51"/>
    </row>
    <row r="49" spans="5:5" ht="15.75" customHeight="1">
      <c r="E49" s="51"/>
    </row>
    <row r="50" spans="5:5" ht="15.75" customHeight="1">
      <c r="E50" s="51"/>
    </row>
    <row r="51" spans="5:5" ht="15.75" customHeight="1">
      <c r="E51" s="51"/>
    </row>
    <row r="52" spans="5:5" ht="15.75" customHeight="1">
      <c r="E52" s="51"/>
    </row>
    <row r="53" spans="5:5" ht="15.75" customHeight="1">
      <c r="E53" s="51"/>
    </row>
    <row r="54" spans="5:5" ht="15.75" customHeight="1">
      <c r="E54" s="51"/>
    </row>
    <row r="55" spans="5:5" ht="15.75" customHeight="1">
      <c r="E55" s="51"/>
    </row>
    <row r="56" spans="5:5" ht="15.75" customHeight="1">
      <c r="E56" s="51"/>
    </row>
    <row r="57" spans="5:5" ht="15.75" customHeight="1">
      <c r="E57" s="51"/>
    </row>
    <row r="58" spans="5:5" ht="15.75" customHeight="1">
      <c r="E58" s="51"/>
    </row>
    <row r="59" spans="5:5" ht="15.75" customHeight="1">
      <c r="E59" s="51"/>
    </row>
    <row r="60" spans="5:5" ht="15.75" customHeight="1">
      <c r="E60" s="51"/>
    </row>
    <row r="61" spans="5:5" ht="15.75" customHeight="1">
      <c r="E61" s="51"/>
    </row>
    <row r="62" spans="5:5" ht="15.75" customHeight="1">
      <c r="E62" s="51"/>
    </row>
    <row r="63" spans="5:5" ht="15.75" customHeight="1">
      <c r="E63" s="51"/>
    </row>
    <row r="64" spans="5:5" ht="15.75" customHeight="1">
      <c r="E64" s="51"/>
    </row>
    <row r="65" spans="5:5" ht="15.75" customHeight="1">
      <c r="E65" s="51"/>
    </row>
    <row r="66" spans="5:5" ht="15.75" customHeight="1">
      <c r="E66" s="51"/>
    </row>
    <row r="67" spans="5:5" ht="15.75" customHeight="1">
      <c r="E67" s="51"/>
    </row>
    <row r="68" spans="5:5" ht="15.75" customHeight="1">
      <c r="E68" s="51"/>
    </row>
    <row r="69" spans="5:5" ht="15.75" customHeight="1">
      <c r="E69" s="51"/>
    </row>
    <row r="70" spans="5:5" ht="15.75" customHeight="1">
      <c r="E70" s="51"/>
    </row>
    <row r="71" spans="5:5" ht="15.75" customHeight="1">
      <c r="E71" s="51"/>
    </row>
    <row r="72" spans="5:5" ht="15.75" customHeight="1">
      <c r="E72" s="51"/>
    </row>
    <row r="73" spans="5:5" ht="15.75" customHeight="1">
      <c r="E73" s="51"/>
    </row>
    <row r="74" spans="5:5" ht="15.75" customHeight="1">
      <c r="E74" s="51"/>
    </row>
    <row r="75" spans="5:5" ht="15.75" customHeight="1">
      <c r="E75" s="51"/>
    </row>
    <row r="76" spans="5:5" ht="15.75" customHeight="1">
      <c r="E76" s="51"/>
    </row>
    <row r="77" spans="5:5" ht="15.75" customHeight="1">
      <c r="E77" s="51"/>
    </row>
    <row r="78" spans="5:5" ht="15.75" customHeight="1">
      <c r="E78" s="51"/>
    </row>
    <row r="79" spans="5:5" ht="15.75" customHeight="1">
      <c r="E79" s="51"/>
    </row>
    <row r="80" spans="5:5" ht="15.75" customHeight="1">
      <c r="E80" s="51"/>
    </row>
    <row r="81" spans="5:5" ht="15.75" customHeight="1">
      <c r="E81" s="51"/>
    </row>
    <row r="82" spans="5:5" ht="15.75" customHeight="1">
      <c r="E82" s="51"/>
    </row>
    <row r="83" spans="5:5" ht="15.75" customHeight="1">
      <c r="E83" s="51"/>
    </row>
    <row r="84" spans="5:5" ht="15.75" customHeight="1">
      <c r="E84" s="51"/>
    </row>
    <row r="85" spans="5:5" ht="15.75" customHeight="1">
      <c r="E85" s="51"/>
    </row>
    <row r="86" spans="5:5" ht="15.75" customHeight="1">
      <c r="E86" s="51"/>
    </row>
    <row r="87" spans="5:5" ht="15.75" customHeight="1">
      <c r="E87" s="51"/>
    </row>
    <row r="88" spans="5:5" ht="15.75" customHeight="1">
      <c r="E88" s="51"/>
    </row>
    <row r="89" spans="5:5" ht="15.75" customHeight="1">
      <c r="E89" s="51"/>
    </row>
    <row r="90" spans="5:5" ht="15.75" customHeight="1">
      <c r="E90" s="51"/>
    </row>
    <row r="91" spans="5:5" ht="15.75" customHeight="1">
      <c r="E91" s="51"/>
    </row>
    <row r="92" spans="5:5" ht="15.75" customHeight="1">
      <c r="E92" s="51"/>
    </row>
    <row r="93" spans="5:5" ht="15.75" customHeight="1">
      <c r="E93" s="51"/>
    </row>
    <row r="94" spans="5:5" ht="15.75" customHeight="1">
      <c r="E94" s="51"/>
    </row>
    <row r="95" spans="5:5" ht="15.75" customHeight="1">
      <c r="E95" s="51"/>
    </row>
    <row r="96" spans="5:5" ht="15.75" customHeight="1">
      <c r="E96" s="51"/>
    </row>
    <row r="97" spans="5:5" ht="15.75" customHeight="1">
      <c r="E97" s="51"/>
    </row>
    <row r="98" spans="5:5" ht="15.75" customHeight="1">
      <c r="E98" s="51"/>
    </row>
    <row r="99" spans="5:5" ht="15.75" customHeight="1">
      <c r="E99" s="51"/>
    </row>
    <row r="100" spans="5:5" ht="15.75" customHeight="1">
      <c r="E100" s="51"/>
    </row>
    <row r="101" spans="5:5" ht="15.75" customHeight="1">
      <c r="E101" s="51"/>
    </row>
    <row r="102" spans="5:5" ht="15.75" customHeight="1">
      <c r="E102" s="51"/>
    </row>
    <row r="103" spans="5:5" ht="15.75" customHeight="1">
      <c r="E103" s="51"/>
    </row>
    <row r="104" spans="5:5" ht="15.75" customHeight="1">
      <c r="E104" s="51"/>
    </row>
    <row r="105" spans="5:5" ht="15.75" customHeight="1">
      <c r="E105" s="51"/>
    </row>
    <row r="106" spans="5:5" ht="15.75" customHeight="1">
      <c r="E106" s="51"/>
    </row>
    <row r="107" spans="5:5" ht="15.75" customHeight="1">
      <c r="E107" s="51"/>
    </row>
    <row r="108" spans="5:5" ht="15.75" customHeight="1">
      <c r="E108" s="51"/>
    </row>
    <row r="109" spans="5:5" ht="15.75" customHeight="1">
      <c r="E109" s="51"/>
    </row>
    <row r="110" spans="5:5" ht="15.75" customHeight="1">
      <c r="E110" s="51"/>
    </row>
    <row r="111" spans="5:5" ht="15.75" customHeight="1">
      <c r="E111" s="51"/>
    </row>
    <row r="112" spans="5:5" ht="15.75" customHeight="1">
      <c r="E112" s="51"/>
    </row>
    <row r="113" spans="5:5" ht="15.75" customHeight="1">
      <c r="E113" s="51"/>
    </row>
    <row r="114" spans="5:5" ht="15.75" customHeight="1">
      <c r="E114" s="51"/>
    </row>
    <row r="115" spans="5:5" ht="15.75" customHeight="1">
      <c r="E115" s="51"/>
    </row>
    <row r="116" spans="5:5" ht="15.75" customHeight="1">
      <c r="E116" s="51"/>
    </row>
    <row r="117" spans="5:5" ht="15.75" customHeight="1">
      <c r="E117" s="51"/>
    </row>
    <row r="118" spans="5:5" ht="15.75" customHeight="1">
      <c r="E118" s="51"/>
    </row>
    <row r="119" spans="5:5" ht="15.75" customHeight="1">
      <c r="E119" s="51"/>
    </row>
    <row r="120" spans="5:5" ht="15.75" customHeight="1">
      <c r="E120" s="51"/>
    </row>
    <row r="121" spans="5:5" ht="15.75" customHeight="1">
      <c r="E121" s="51"/>
    </row>
    <row r="122" spans="5:5" ht="15.75" customHeight="1">
      <c r="E122" s="51"/>
    </row>
    <row r="123" spans="5:5" ht="15.75" customHeight="1">
      <c r="E123" s="51"/>
    </row>
    <row r="124" spans="5:5" ht="15.75" customHeight="1">
      <c r="E124" s="51"/>
    </row>
    <row r="125" spans="5:5" ht="15.75" customHeight="1">
      <c r="E125" s="51"/>
    </row>
    <row r="126" spans="5:5" ht="15.75" customHeight="1">
      <c r="E126" s="51"/>
    </row>
    <row r="127" spans="5:5" ht="15.75" customHeight="1">
      <c r="E127" s="51"/>
    </row>
    <row r="128" spans="5:5" ht="15.75" customHeight="1">
      <c r="E128" s="51"/>
    </row>
    <row r="129" spans="5:5" ht="15.75" customHeight="1">
      <c r="E129" s="51"/>
    </row>
    <row r="130" spans="5:5" ht="15.75" customHeight="1">
      <c r="E130" s="51"/>
    </row>
    <row r="131" spans="5:5" ht="15.75" customHeight="1">
      <c r="E131" s="51"/>
    </row>
    <row r="132" spans="5:5" ht="15.75" customHeight="1">
      <c r="E132" s="51"/>
    </row>
    <row r="133" spans="5:5" ht="15.75" customHeight="1">
      <c r="E133" s="51"/>
    </row>
    <row r="134" spans="5:5" ht="15.75" customHeight="1">
      <c r="E134" s="51"/>
    </row>
    <row r="135" spans="5:5" ht="15.75" customHeight="1">
      <c r="E135" s="51"/>
    </row>
    <row r="136" spans="5:5" ht="15.75" customHeight="1">
      <c r="E136" s="51"/>
    </row>
    <row r="137" spans="5:5" ht="15.75" customHeight="1">
      <c r="E137" s="51"/>
    </row>
    <row r="138" spans="5:5" ht="15.75" customHeight="1">
      <c r="E138" s="51"/>
    </row>
    <row r="139" spans="5:5" ht="15.75" customHeight="1">
      <c r="E139" s="51"/>
    </row>
    <row r="140" spans="5:5" ht="15.75" customHeight="1">
      <c r="E140" s="51"/>
    </row>
    <row r="141" spans="5:5" ht="15.75" customHeight="1">
      <c r="E141" s="51"/>
    </row>
    <row r="142" spans="5:5" ht="15.75" customHeight="1">
      <c r="E142" s="51"/>
    </row>
    <row r="143" spans="5:5" ht="15.75" customHeight="1">
      <c r="E143" s="51"/>
    </row>
    <row r="144" spans="5:5" ht="15.75" customHeight="1">
      <c r="E144" s="51"/>
    </row>
    <row r="145" spans="5:5" ht="15.75" customHeight="1">
      <c r="E145" s="51"/>
    </row>
    <row r="146" spans="5:5" ht="15.75" customHeight="1">
      <c r="E146" s="51"/>
    </row>
    <row r="147" spans="5:5" ht="15.75" customHeight="1">
      <c r="E147" s="51"/>
    </row>
    <row r="148" spans="5:5" ht="15.75" customHeight="1">
      <c r="E148" s="51"/>
    </row>
    <row r="149" spans="5:5" ht="15.75" customHeight="1">
      <c r="E149" s="51"/>
    </row>
    <row r="150" spans="5:5" ht="15.75" customHeight="1">
      <c r="E150" s="51"/>
    </row>
    <row r="151" spans="5:5" ht="15.75" customHeight="1">
      <c r="E151" s="51"/>
    </row>
    <row r="152" spans="5:5" ht="15.75" customHeight="1">
      <c r="E152" s="51"/>
    </row>
    <row r="153" spans="5:5" ht="15.75" customHeight="1">
      <c r="E153" s="51"/>
    </row>
    <row r="154" spans="5:5" ht="15.75" customHeight="1">
      <c r="E154" s="51"/>
    </row>
    <row r="155" spans="5:5" ht="15.75" customHeight="1">
      <c r="E155" s="51"/>
    </row>
    <row r="156" spans="5:5" ht="15.75" customHeight="1">
      <c r="E156" s="51"/>
    </row>
    <row r="157" spans="5:5" ht="15.75" customHeight="1">
      <c r="E157" s="51"/>
    </row>
    <row r="158" spans="5:5" ht="15.75" customHeight="1">
      <c r="E158" s="51"/>
    </row>
    <row r="159" spans="5:5" ht="15.75" customHeight="1">
      <c r="E159" s="51"/>
    </row>
    <row r="160" spans="5:5" ht="15.75" customHeight="1">
      <c r="E160" s="51"/>
    </row>
    <row r="161" spans="5:5" ht="15.75" customHeight="1">
      <c r="E161" s="51"/>
    </row>
    <row r="162" spans="5:5" ht="15.75" customHeight="1">
      <c r="E162" s="51"/>
    </row>
    <row r="163" spans="5:5" ht="15.75" customHeight="1">
      <c r="E163" s="51"/>
    </row>
    <row r="164" spans="5:5" ht="15.75" customHeight="1">
      <c r="E164" s="51"/>
    </row>
    <row r="165" spans="5:5" ht="15.75" customHeight="1">
      <c r="E165" s="51"/>
    </row>
    <row r="166" spans="5:5" ht="15.75" customHeight="1">
      <c r="E166" s="51"/>
    </row>
    <row r="167" spans="5:5" ht="15.75" customHeight="1">
      <c r="E167" s="51"/>
    </row>
    <row r="168" spans="5:5" ht="15.75" customHeight="1">
      <c r="E168" s="51"/>
    </row>
    <row r="169" spans="5:5" ht="15.75" customHeight="1">
      <c r="E169" s="51"/>
    </row>
    <row r="170" spans="5:5" ht="15.75" customHeight="1">
      <c r="E170" s="51"/>
    </row>
    <row r="171" spans="5:5" ht="15.75" customHeight="1">
      <c r="E171" s="51"/>
    </row>
    <row r="172" spans="5:5" ht="15.75" customHeight="1">
      <c r="E172" s="51"/>
    </row>
    <row r="173" spans="5:5" ht="15.75" customHeight="1">
      <c r="E173" s="51"/>
    </row>
    <row r="174" spans="5:5" ht="15.75" customHeight="1">
      <c r="E174" s="51"/>
    </row>
    <row r="175" spans="5:5" ht="15.75" customHeight="1">
      <c r="E175" s="51"/>
    </row>
    <row r="176" spans="5:5" ht="15.75" customHeight="1">
      <c r="E176" s="51"/>
    </row>
    <row r="177" spans="5:5" ht="15.75" customHeight="1">
      <c r="E177" s="51"/>
    </row>
    <row r="178" spans="5:5" ht="15.75" customHeight="1">
      <c r="E178" s="51"/>
    </row>
    <row r="179" spans="5:5" ht="15.75" customHeight="1">
      <c r="E179" s="51"/>
    </row>
    <row r="180" spans="5:5" ht="15.75" customHeight="1">
      <c r="E180" s="51"/>
    </row>
    <row r="181" spans="5:5" ht="15.75" customHeight="1">
      <c r="E181" s="51"/>
    </row>
    <row r="182" spans="5:5" ht="15.75" customHeight="1">
      <c r="E182" s="51"/>
    </row>
    <row r="183" spans="5:5" ht="15.75" customHeight="1">
      <c r="E183" s="51"/>
    </row>
    <row r="184" spans="5:5" ht="15.75" customHeight="1">
      <c r="E184" s="51"/>
    </row>
    <row r="185" spans="5:5" ht="15.75" customHeight="1">
      <c r="E185" s="51"/>
    </row>
    <row r="186" spans="5:5" ht="15.75" customHeight="1">
      <c r="E186" s="51"/>
    </row>
    <row r="187" spans="5:5" ht="15.75" customHeight="1">
      <c r="E187" s="51"/>
    </row>
    <row r="188" spans="5:5" ht="15.75" customHeight="1">
      <c r="E188" s="51"/>
    </row>
    <row r="189" spans="5:5" ht="15.75" customHeight="1">
      <c r="E189" s="51"/>
    </row>
    <row r="190" spans="5:5" ht="15.75" customHeight="1">
      <c r="E190" s="51"/>
    </row>
    <row r="191" spans="5:5" ht="15.75" customHeight="1">
      <c r="E191" s="51"/>
    </row>
    <row r="192" spans="5:5" ht="15.75" customHeight="1">
      <c r="E192" s="51"/>
    </row>
    <row r="193" spans="5:5" ht="15.75" customHeight="1">
      <c r="E193" s="51"/>
    </row>
    <row r="194" spans="5:5" ht="15.75" customHeight="1">
      <c r="E194" s="51"/>
    </row>
    <row r="195" spans="5:5" ht="15.75" customHeight="1">
      <c r="E195" s="51"/>
    </row>
    <row r="196" spans="5:5" ht="15.75" customHeight="1">
      <c r="E196" s="51"/>
    </row>
    <row r="197" spans="5:5" ht="15.75" customHeight="1">
      <c r="E197" s="51"/>
    </row>
    <row r="198" spans="5:5" ht="15.75" customHeight="1">
      <c r="E198" s="51"/>
    </row>
    <row r="199" spans="5:5" ht="15.75" customHeight="1">
      <c r="E199" s="51"/>
    </row>
    <row r="200" spans="5:5" ht="15.75" customHeight="1">
      <c r="E200" s="51"/>
    </row>
    <row r="201" spans="5:5" ht="15.75" customHeight="1">
      <c r="E201" s="51"/>
    </row>
    <row r="202" spans="5:5" ht="15.75" customHeight="1">
      <c r="E202" s="51"/>
    </row>
    <row r="203" spans="5:5" ht="15.75" customHeight="1">
      <c r="E203" s="51"/>
    </row>
    <row r="204" spans="5:5" ht="15.75" customHeight="1">
      <c r="E204" s="51"/>
    </row>
    <row r="205" spans="5:5" ht="15.75" customHeight="1">
      <c r="E205" s="51"/>
    </row>
    <row r="206" spans="5:5" ht="15.75" customHeight="1">
      <c r="E206" s="51"/>
    </row>
    <row r="207" spans="5:5" ht="15.75" customHeight="1">
      <c r="E207" s="51"/>
    </row>
    <row r="208" spans="5:5" ht="15.75" customHeight="1">
      <c r="E208" s="51"/>
    </row>
    <row r="209" spans="5:5" ht="15.75" customHeight="1">
      <c r="E209" s="51"/>
    </row>
    <row r="210" spans="5:5" ht="15.75" customHeight="1">
      <c r="E210" s="51"/>
    </row>
    <row r="211" spans="5:5" ht="15.75" customHeight="1">
      <c r="E211" s="51"/>
    </row>
    <row r="212" spans="5:5" ht="15.75" customHeight="1">
      <c r="E212" s="51"/>
    </row>
    <row r="213" spans="5:5" ht="15.75" customHeight="1">
      <c r="E213" s="51"/>
    </row>
    <row r="214" spans="5:5" ht="15.75" customHeight="1">
      <c r="E214" s="51"/>
    </row>
    <row r="215" spans="5:5" ht="15.75" customHeight="1">
      <c r="E215" s="51"/>
    </row>
    <row r="216" spans="5:5" ht="15.75" customHeight="1">
      <c r="E216" s="51"/>
    </row>
    <row r="217" spans="5:5" ht="15.75" customHeight="1">
      <c r="E217" s="51"/>
    </row>
    <row r="218" spans="5:5" ht="15.75" customHeight="1">
      <c r="E218" s="51"/>
    </row>
    <row r="219" spans="5:5" ht="15.75" customHeight="1">
      <c r="E219" s="51"/>
    </row>
    <row r="220" spans="5:5" ht="15.75" customHeight="1">
      <c r="E220" s="51"/>
    </row>
    <row r="221" spans="5:5" ht="15.75" customHeight="1">
      <c r="E221" s="51"/>
    </row>
    <row r="222" spans="5:5" ht="15.75" customHeight="1">
      <c r="E222" s="51"/>
    </row>
    <row r="223" spans="5:5" ht="15.75" customHeight="1">
      <c r="E223" s="51"/>
    </row>
    <row r="224" spans="5:5" ht="15.75" customHeight="1">
      <c r="E224" s="51"/>
    </row>
    <row r="225" spans="5:5" ht="15.75" customHeight="1">
      <c r="E225" s="51"/>
    </row>
    <row r="226" spans="5:5" ht="15.75" customHeight="1">
      <c r="E226" s="51"/>
    </row>
    <row r="227" spans="5:5" ht="15.75" customHeight="1">
      <c r="E227" s="51"/>
    </row>
    <row r="228" spans="5:5" ht="15.75" customHeight="1">
      <c r="E228" s="51"/>
    </row>
    <row r="229" spans="5:5" ht="15.75" customHeight="1">
      <c r="E229" s="51"/>
    </row>
    <row r="230" spans="5:5" ht="15.75" customHeight="1">
      <c r="E230" s="51"/>
    </row>
    <row r="231" spans="5:5" ht="15.75" customHeight="1">
      <c r="E231" s="51"/>
    </row>
    <row r="232" spans="5:5" ht="15.75" customHeight="1">
      <c r="E232" s="51"/>
    </row>
    <row r="233" spans="5:5" ht="15.75" customHeight="1">
      <c r="E233" s="51"/>
    </row>
    <row r="234" spans="5:5" ht="15.75" customHeight="1">
      <c r="E234" s="51"/>
    </row>
    <row r="235" spans="5:5" ht="15.75" customHeight="1">
      <c r="E235" s="51"/>
    </row>
    <row r="236" spans="5:5" ht="15.75" customHeight="1">
      <c r="E236" s="51"/>
    </row>
    <row r="237" spans="5:5" ht="15.75" customHeight="1">
      <c r="E237" s="51"/>
    </row>
    <row r="238" spans="5:5" ht="15.75" customHeight="1">
      <c r="E238" s="51"/>
    </row>
    <row r="239" spans="5:5" ht="15.75" customHeight="1">
      <c r="E239" s="51"/>
    </row>
    <row r="240" spans="5:5" ht="15.75" customHeight="1">
      <c r="E240" s="51"/>
    </row>
    <row r="241" spans="5:5" ht="15.75" customHeight="1">
      <c r="E241" s="51"/>
    </row>
    <row r="242" spans="5:5" ht="15.75" customHeight="1">
      <c r="E242" s="51"/>
    </row>
    <row r="243" spans="5:5" ht="15.75" customHeight="1">
      <c r="E243" s="51"/>
    </row>
    <row r="244" spans="5:5" ht="15.75" customHeight="1">
      <c r="E244" s="51"/>
    </row>
    <row r="245" spans="5:5" ht="15.75" customHeight="1">
      <c r="E245" s="51"/>
    </row>
    <row r="246" spans="5:5" ht="15.75" customHeight="1">
      <c r="E246" s="51"/>
    </row>
    <row r="247" spans="5:5" ht="15.75" customHeight="1">
      <c r="E247" s="51"/>
    </row>
    <row r="248" spans="5:5" ht="15.75" customHeight="1">
      <c r="E248" s="51"/>
    </row>
    <row r="249" spans="5:5" ht="15.75" customHeight="1">
      <c r="E249" s="51"/>
    </row>
    <row r="250" spans="5:5" ht="15.75" customHeight="1">
      <c r="E250" s="51"/>
    </row>
    <row r="251" spans="5:5" ht="15.75" customHeight="1">
      <c r="E251" s="51"/>
    </row>
    <row r="252" spans="5:5" ht="15.75" customHeight="1">
      <c r="E252" s="51"/>
    </row>
    <row r="253" spans="5:5" ht="15.75" customHeight="1">
      <c r="E253" s="51"/>
    </row>
    <row r="254" spans="5:5" ht="15.75" customHeight="1">
      <c r="E254" s="51"/>
    </row>
    <row r="255" spans="5:5" ht="15.75" customHeight="1">
      <c r="E255" s="51"/>
    </row>
    <row r="256" spans="5:5" ht="15.75" customHeight="1">
      <c r="E256" s="51"/>
    </row>
    <row r="257" spans="5:5" ht="15.75" customHeight="1">
      <c r="E257" s="51"/>
    </row>
    <row r="258" spans="5:5" ht="15.75" customHeight="1">
      <c r="E258" s="51"/>
    </row>
    <row r="259" spans="5:5" ht="15.75" customHeight="1">
      <c r="E259" s="51"/>
    </row>
    <row r="260" spans="5:5" ht="15.75" customHeight="1">
      <c r="E260" s="51"/>
    </row>
    <row r="261" spans="5:5" ht="15.75" customHeight="1">
      <c r="E261" s="51"/>
    </row>
    <row r="262" spans="5:5" ht="15.75" customHeight="1">
      <c r="E262" s="51"/>
    </row>
    <row r="263" spans="5:5" ht="15.75" customHeight="1">
      <c r="E263" s="51"/>
    </row>
    <row r="264" spans="5:5" ht="15.75" customHeight="1">
      <c r="E264" s="51"/>
    </row>
    <row r="265" spans="5:5" ht="15.75" customHeight="1">
      <c r="E265" s="51"/>
    </row>
    <row r="266" spans="5:5" ht="15.75" customHeight="1">
      <c r="E266" s="51"/>
    </row>
    <row r="267" spans="5:5" ht="15.75" customHeight="1">
      <c r="E267" s="51"/>
    </row>
    <row r="268" spans="5:5" ht="15.75" customHeight="1">
      <c r="E268" s="51"/>
    </row>
    <row r="269" spans="5:5" ht="15.75" customHeight="1">
      <c r="E269" s="51"/>
    </row>
    <row r="270" spans="5:5" ht="15.75" customHeight="1">
      <c r="E270" s="51"/>
    </row>
    <row r="271" spans="5:5" ht="15.75" customHeight="1">
      <c r="E271" s="51"/>
    </row>
    <row r="272" spans="5:5" ht="15.75" customHeight="1">
      <c r="E272" s="51"/>
    </row>
    <row r="273" spans="5:5" ht="15.75" customHeight="1">
      <c r="E273" s="51"/>
    </row>
    <row r="274" spans="5:5" ht="15.75" customHeight="1">
      <c r="E274" s="51"/>
    </row>
    <row r="275" spans="5:5" ht="15.75" customHeight="1">
      <c r="E275" s="51"/>
    </row>
    <row r="276" spans="5:5" ht="15.75" customHeight="1">
      <c r="E276" s="51"/>
    </row>
    <row r="277" spans="5:5" ht="15.75" customHeight="1">
      <c r="E277" s="51"/>
    </row>
    <row r="278" spans="5:5" ht="15.75" customHeight="1">
      <c r="E278" s="51"/>
    </row>
    <row r="279" spans="5:5" ht="15.75" customHeight="1">
      <c r="E279" s="51"/>
    </row>
    <row r="280" spans="5:5" ht="15.75" customHeight="1">
      <c r="E280" s="51"/>
    </row>
    <row r="281" spans="5:5" ht="15.75" customHeight="1">
      <c r="E281" s="51"/>
    </row>
    <row r="282" spans="5:5" ht="15.75" customHeight="1">
      <c r="E282" s="51"/>
    </row>
    <row r="283" spans="5:5" ht="15.75" customHeight="1">
      <c r="E283" s="51"/>
    </row>
    <row r="284" spans="5:5" ht="15.75" customHeight="1">
      <c r="E284" s="51"/>
    </row>
    <row r="285" spans="5:5" ht="15.75" customHeight="1">
      <c r="E285" s="51"/>
    </row>
    <row r="286" spans="5:5" ht="15.75" customHeight="1">
      <c r="E286" s="51"/>
    </row>
    <row r="287" spans="5:5" ht="15.75" customHeight="1">
      <c r="E287" s="51"/>
    </row>
    <row r="288" spans="5:5" ht="15.75" customHeight="1">
      <c r="E288" s="51"/>
    </row>
    <row r="289" spans="5:5" ht="15.75" customHeight="1">
      <c r="E289" s="51"/>
    </row>
    <row r="290" spans="5:5" ht="15.75" customHeight="1">
      <c r="E290" s="51"/>
    </row>
    <row r="291" spans="5:5" ht="15.75" customHeight="1">
      <c r="E291" s="51"/>
    </row>
    <row r="292" spans="5:5" ht="15.75" customHeight="1">
      <c r="E292" s="51"/>
    </row>
    <row r="293" spans="5:5" ht="15.75" customHeight="1">
      <c r="E293" s="51"/>
    </row>
    <row r="294" spans="5:5" ht="15.75" customHeight="1">
      <c r="E294" s="51"/>
    </row>
    <row r="295" spans="5:5" ht="15.75" customHeight="1">
      <c r="E295" s="51"/>
    </row>
    <row r="296" spans="5:5" ht="15.75" customHeight="1">
      <c r="E296" s="51"/>
    </row>
    <row r="297" spans="5:5" ht="15.75" customHeight="1">
      <c r="E297" s="51"/>
    </row>
    <row r="298" spans="5:5" ht="15.75" customHeight="1">
      <c r="E298" s="51"/>
    </row>
    <row r="299" spans="5:5" ht="15.75" customHeight="1">
      <c r="E299" s="51"/>
    </row>
    <row r="300" spans="5:5" ht="15.75" customHeight="1">
      <c r="E300" s="51"/>
    </row>
    <row r="301" spans="5:5" ht="15.75" customHeight="1">
      <c r="E301" s="51"/>
    </row>
    <row r="302" spans="5:5" ht="15.75" customHeight="1">
      <c r="E302" s="51"/>
    </row>
    <row r="303" spans="5:5" ht="15.75" customHeight="1">
      <c r="E303" s="51"/>
    </row>
    <row r="304" spans="5:5" ht="15.75" customHeight="1">
      <c r="E304" s="51"/>
    </row>
    <row r="305" spans="5:5" ht="15.75" customHeight="1">
      <c r="E305" s="51"/>
    </row>
    <row r="306" spans="5:5" ht="15.75" customHeight="1">
      <c r="E306" s="51"/>
    </row>
    <row r="307" spans="5:5" ht="15.75" customHeight="1">
      <c r="E307" s="51"/>
    </row>
    <row r="308" spans="5:5" ht="15.75" customHeight="1">
      <c r="E308" s="51"/>
    </row>
    <row r="309" spans="5:5" ht="15.75" customHeight="1">
      <c r="E309" s="51"/>
    </row>
    <row r="310" spans="5:5" ht="15.75" customHeight="1">
      <c r="E310" s="51"/>
    </row>
    <row r="311" spans="5:5" ht="15.75" customHeight="1">
      <c r="E311" s="51"/>
    </row>
    <row r="312" spans="5:5" ht="15.75" customHeight="1">
      <c r="E312" s="51"/>
    </row>
    <row r="313" spans="5:5" ht="15.75" customHeight="1">
      <c r="E313" s="51"/>
    </row>
    <row r="314" spans="5:5" ht="15.75" customHeight="1">
      <c r="E314" s="51"/>
    </row>
    <row r="315" spans="5:5" ht="15.75" customHeight="1">
      <c r="E315" s="51"/>
    </row>
    <row r="316" spans="5:5" ht="15.75" customHeight="1">
      <c r="E316" s="51"/>
    </row>
    <row r="317" spans="5:5" ht="15.75" customHeight="1">
      <c r="E317" s="51"/>
    </row>
    <row r="318" spans="5:5" ht="15.75" customHeight="1">
      <c r="E318" s="51"/>
    </row>
    <row r="319" spans="5:5" ht="15.75" customHeight="1">
      <c r="E319" s="51"/>
    </row>
    <row r="320" spans="5:5" ht="15.75" customHeight="1">
      <c r="E320" s="51"/>
    </row>
    <row r="321" spans="5:5" ht="15.75" customHeight="1">
      <c r="E321" s="51"/>
    </row>
    <row r="322" spans="5:5" ht="15.75" customHeight="1">
      <c r="E322" s="51"/>
    </row>
    <row r="323" spans="5:5" ht="15.75" customHeight="1">
      <c r="E323" s="51"/>
    </row>
    <row r="324" spans="5:5" ht="15.75" customHeight="1">
      <c r="E324" s="51"/>
    </row>
    <row r="325" spans="5:5" ht="15.75" customHeight="1">
      <c r="E325" s="51"/>
    </row>
    <row r="326" spans="5:5" ht="15.75" customHeight="1">
      <c r="E326" s="51"/>
    </row>
    <row r="327" spans="5:5" ht="15.75" customHeight="1">
      <c r="E327" s="51"/>
    </row>
    <row r="328" spans="5:5" ht="15.75" customHeight="1">
      <c r="E328" s="51"/>
    </row>
    <row r="329" spans="5:5" ht="15.75" customHeight="1">
      <c r="E329" s="51"/>
    </row>
    <row r="330" spans="5:5" ht="15.75" customHeight="1">
      <c r="E330" s="51"/>
    </row>
    <row r="331" spans="5:5" ht="15.75" customHeight="1">
      <c r="E331" s="51"/>
    </row>
    <row r="332" spans="5:5" ht="15.75" customHeight="1">
      <c r="E332" s="51"/>
    </row>
    <row r="333" spans="5:5" ht="15.75" customHeight="1">
      <c r="E333" s="51"/>
    </row>
    <row r="334" spans="5:5" ht="15.75" customHeight="1">
      <c r="E334" s="51"/>
    </row>
    <row r="335" spans="5:5" ht="15.75" customHeight="1">
      <c r="E335" s="51"/>
    </row>
    <row r="336" spans="5:5" ht="15.75" customHeight="1">
      <c r="E336" s="51"/>
    </row>
    <row r="337" spans="5:5" ht="15.75" customHeight="1">
      <c r="E337" s="51"/>
    </row>
    <row r="338" spans="5:5" ht="15.75" customHeight="1">
      <c r="E338" s="51"/>
    </row>
    <row r="339" spans="5:5" ht="15.75" customHeight="1">
      <c r="E339" s="51"/>
    </row>
    <row r="340" spans="5:5" ht="15.75" customHeight="1">
      <c r="E340" s="51"/>
    </row>
    <row r="341" spans="5:5" ht="15.75" customHeight="1">
      <c r="E341" s="51"/>
    </row>
    <row r="342" spans="5:5" ht="15.75" customHeight="1">
      <c r="E342" s="51"/>
    </row>
    <row r="343" spans="5:5" ht="15.75" customHeight="1">
      <c r="E343" s="51"/>
    </row>
    <row r="344" spans="5:5" ht="15.75" customHeight="1">
      <c r="E344" s="51"/>
    </row>
    <row r="345" spans="5:5" ht="15.75" customHeight="1">
      <c r="E345" s="51"/>
    </row>
    <row r="346" spans="5:5" ht="15.75" customHeight="1">
      <c r="E346" s="51"/>
    </row>
    <row r="347" spans="5:5" ht="15.75" customHeight="1">
      <c r="E347" s="51"/>
    </row>
    <row r="348" spans="5:5" ht="15.75" customHeight="1">
      <c r="E348" s="51"/>
    </row>
    <row r="349" spans="5:5" ht="15.75" customHeight="1">
      <c r="E349" s="51"/>
    </row>
    <row r="350" spans="5:5" ht="15.75" customHeight="1">
      <c r="E350" s="51"/>
    </row>
    <row r="351" spans="5:5" ht="15.75" customHeight="1">
      <c r="E351" s="51"/>
    </row>
    <row r="352" spans="5:5" ht="15.75" customHeight="1">
      <c r="E352" s="51"/>
    </row>
    <row r="353" spans="5:5" ht="15.75" customHeight="1">
      <c r="E353" s="51"/>
    </row>
    <row r="354" spans="5:5" ht="15.75" customHeight="1">
      <c r="E354" s="51"/>
    </row>
    <row r="355" spans="5:5" ht="15.75" customHeight="1">
      <c r="E355" s="51"/>
    </row>
    <row r="356" spans="5:5" ht="15.75" customHeight="1">
      <c r="E356" s="51"/>
    </row>
    <row r="357" spans="5:5" ht="15.75" customHeight="1">
      <c r="E357" s="51"/>
    </row>
    <row r="358" spans="5:5" ht="15.75" customHeight="1">
      <c r="E358" s="51"/>
    </row>
    <row r="359" spans="5:5" ht="15.75" customHeight="1">
      <c r="E359" s="51"/>
    </row>
    <row r="360" spans="5:5" ht="15.75" customHeight="1">
      <c r="E360" s="51"/>
    </row>
    <row r="361" spans="5:5" ht="15.75" customHeight="1">
      <c r="E361" s="51"/>
    </row>
    <row r="362" spans="5:5" ht="15.75" customHeight="1">
      <c r="E362" s="51"/>
    </row>
    <row r="363" spans="5:5" ht="15.75" customHeight="1">
      <c r="E363" s="51"/>
    </row>
    <row r="364" spans="5:5" ht="15.75" customHeight="1">
      <c r="E364" s="51"/>
    </row>
    <row r="365" spans="5:5" ht="15.75" customHeight="1">
      <c r="E365" s="51"/>
    </row>
    <row r="366" spans="5:5" ht="15.75" customHeight="1">
      <c r="E366" s="51"/>
    </row>
    <row r="367" spans="5:5" ht="15.75" customHeight="1">
      <c r="E367" s="51"/>
    </row>
    <row r="368" spans="5:5" ht="15.75" customHeight="1">
      <c r="E368" s="51"/>
    </row>
    <row r="369" spans="5:5" ht="15.75" customHeight="1">
      <c r="E369" s="51"/>
    </row>
    <row r="370" spans="5:5" ht="15.75" customHeight="1">
      <c r="E370" s="51"/>
    </row>
    <row r="371" spans="5:5" ht="15.75" customHeight="1">
      <c r="E371" s="51"/>
    </row>
    <row r="372" spans="5:5" ht="15.75" customHeight="1">
      <c r="E372" s="51"/>
    </row>
    <row r="373" spans="5:5" ht="15.75" customHeight="1">
      <c r="E373" s="51"/>
    </row>
    <row r="374" spans="5:5" ht="15.75" customHeight="1">
      <c r="E374" s="51"/>
    </row>
    <row r="375" spans="5:5" ht="15.75" customHeight="1">
      <c r="E375" s="51"/>
    </row>
    <row r="376" spans="5:5" ht="15.75" customHeight="1">
      <c r="E376" s="51"/>
    </row>
    <row r="377" spans="5:5" ht="15.75" customHeight="1">
      <c r="E377" s="51"/>
    </row>
    <row r="378" spans="5:5" ht="15.75" customHeight="1">
      <c r="E378" s="51"/>
    </row>
    <row r="379" spans="5:5" ht="15.75" customHeight="1">
      <c r="E379" s="51"/>
    </row>
    <row r="380" spans="5:5" ht="15.75" customHeight="1">
      <c r="E380" s="51"/>
    </row>
    <row r="381" spans="5:5" ht="15.75" customHeight="1">
      <c r="E381" s="51"/>
    </row>
    <row r="382" spans="5:5" ht="15.75" customHeight="1">
      <c r="E382" s="51"/>
    </row>
    <row r="383" spans="5:5" ht="15.75" customHeight="1">
      <c r="E383" s="51"/>
    </row>
    <row r="384" spans="5:5" ht="15.75" customHeight="1">
      <c r="E384" s="51"/>
    </row>
    <row r="385" spans="5:5" ht="15.75" customHeight="1">
      <c r="E385" s="51"/>
    </row>
    <row r="386" spans="5:5" ht="15.75" customHeight="1">
      <c r="E386" s="51"/>
    </row>
    <row r="387" spans="5:5" ht="15.75" customHeight="1">
      <c r="E387" s="51"/>
    </row>
    <row r="388" spans="5:5" ht="15.75" customHeight="1">
      <c r="E388" s="51"/>
    </row>
    <row r="389" spans="5:5" ht="15.75" customHeight="1">
      <c r="E389" s="51"/>
    </row>
    <row r="390" spans="5:5" ht="15.75" customHeight="1">
      <c r="E390" s="51"/>
    </row>
    <row r="391" spans="5:5" ht="15.75" customHeight="1">
      <c r="E391" s="51"/>
    </row>
    <row r="392" spans="5:5" ht="15.75" customHeight="1">
      <c r="E392" s="51"/>
    </row>
    <row r="393" spans="5:5" ht="15.75" customHeight="1">
      <c r="E393" s="51"/>
    </row>
    <row r="394" spans="5:5" ht="15.75" customHeight="1">
      <c r="E394" s="51"/>
    </row>
    <row r="395" spans="5:5" ht="15.75" customHeight="1">
      <c r="E395" s="51"/>
    </row>
    <row r="396" spans="5:5" ht="15.75" customHeight="1">
      <c r="E396" s="51"/>
    </row>
    <row r="397" spans="5:5" ht="15.75" customHeight="1">
      <c r="E397" s="51"/>
    </row>
    <row r="398" spans="5:5" ht="15.75" customHeight="1">
      <c r="E398" s="51"/>
    </row>
    <row r="399" spans="5:5" ht="15.75" customHeight="1">
      <c r="E399" s="51"/>
    </row>
    <row r="400" spans="5:5" ht="15.75" customHeight="1">
      <c r="E400" s="51"/>
    </row>
    <row r="401" spans="5:5" ht="15.75" customHeight="1">
      <c r="E401" s="51"/>
    </row>
    <row r="402" spans="5:5" ht="15.75" customHeight="1">
      <c r="E402" s="51"/>
    </row>
    <row r="403" spans="5:5" ht="15.75" customHeight="1">
      <c r="E403" s="51"/>
    </row>
    <row r="404" spans="5:5" ht="15.75" customHeight="1">
      <c r="E404" s="51"/>
    </row>
    <row r="405" spans="5:5" ht="15.75" customHeight="1">
      <c r="E405" s="51"/>
    </row>
    <row r="406" spans="5:5" ht="15.75" customHeight="1">
      <c r="E406" s="51"/>
    </row>
    <row r="407" spans="5:5" ht="15.75" customHeight="1">
      <c r="E407" s="51"/>
    </row>
    <row r="408" spans="5:5" ht="15.75" customHeight="1">
      <c r="E408" s="51"/>
    </row>
    <row r="409" spans="5:5" ht="15.75" customHeight="1">
      <c r="E409" s="51"/>
    </row>
    <row r="410" spans="5:5" ht="15.75" customHeight="1">
      <c r="E410" s="51"/>
    </row>
    <row r="411" spans="5:5" ht="15.75" customHeight="1">
      <c r="E411" s="51"/>
    </row>
    <row r="412" spans="5:5" ht="15.75" customHeight="1">
      <c r="E412" s="51"/>
    </row>
    <row r="413" spans="5:5" ht="15.75" customHeight="1">
      <c r="E413" s="51"/>
    </row>
    <row r="414" spans="5:5" ht="15.75" customHeight="1">
      <c r="E414" s="51"/>
    </row>
    <row r="415" spans="5:5" ht="15.75" customHeight="1">
      <c r="E415" s="51"/>
    </row>
    <row r="416" spans="5:5" ht="15.75" customHeight="1">
      <c r="E416" s="51"/>
    </row>
    <row r="417" spans="5:5" ht="15.75" customHeight="1">
      <c r="E417" s="51"/>
    </row>
    <row r="418" spans="5:5" ht="15.75" customHeight="1">
      <c r="E418" s="51"/>
    </row>
    <row r="419" spans="5:5" ht="15.75" customHeight="1">
      <c r="E419" s="51"/>
    </row>
    <row r="420" spans="5:5" ht="15.75" customHeight="1">
      <c r="E420" s="51"/>
    </row>
    <row r="421" spans="5:5" ht="15.75" customHeight="1">
      <c r="E421" s="51"/>
    </row>
    <row r="422" spans="5:5" ht="15.75" customHeight="1">
      <c r="E422" s="51"/>
    </row>
    <row r="423" spans="5:5" ht="15.75" customHeight="1">
      <c r="E423" s="51"/>
    </row>
    <row r="424" spans="5:5" ht="15.75" customHeight="1">
      <c r="E424" s="51"/>
    </row>
    <row r="425" spans="5:5" ht="15.75" customHeight="1">
      <c r="E425" s="51"/>
    </row>
    <row r="426" spans="5:5" ht="15.75" customHeight="1">
      <c r="E426" s="51"/>
    </row>
    <row r="427" spans="5:5" ht="15.75" customHeight="1">
      <c r="E427" s="51"/>
    </row>
    <row r="428" spans="5:5" ht="15.75" customHeight="1">
      <c r="E428" s="51"/>
    </row>
    <row r="429" spans="5:5" ht="15.75" customHeight="1">
      <c r="E429" s="51"/>
    </row>
    <row r="430" spans="5:5" ht="15.75" customHeight="1">
      <c r="E430" s="51"/>
    </row>
    <row r="431" spans="5:5" ht="15.75" customHeight="1">
      <c r="E431" s="51"/>
    </row>
    <row r="432" spans="5:5" ht="15.75" customHeight="1">
      <c r="E432" s="51"/>
    </row>
    <row r="433" spans="5:5" ht="15.75" customHeight="1">
      <c r="E433" s="51"/>
    </row>
    <row r="434" spans="5:5" ht="15.75" customHeight="1">
      <c r="E434" s="51"/>
    </row>
    <row r="435" spans="5:5" ht="15.75" customHeight="1">
      <c r="E435" s="51"/>
    </row>
    <row r="436" spans="5:5" ht="15.75" customHeight="1">
      <c r="E436" s="51"/>
    </row>
    <row r="437" spans="5:5" ht="15.75" customHeight="1">
      <c r="E437" s="51"/>
    </row>
    <row r="438" spans="5:5" ht="15.75" customHeight="1">
      <c r="E438" s="51"/>
    </row>
    <row r="439" spans="5:5" ht="15.75" customHeight="1">
      <c r="E439" s="51"/>
    </row>
    <row r="440" spans="5:5" ht="15.75" customHeight="1">
      <c r="E440" s="51"/>
    </row>
    <row r="441" spans="5:5" ht="15.75" customHeight="1">
      <c r="E441" s="51"/>
    </row>
    <row r="442" spans="5:5" ht="15.75" customHeight="1">
      <c r="E442" s="51"/>
    </row>
    <row r="443" spans="5:5" ht="15.75" customHeight="1">
      <c r="E443" s="51"/>
    </row>
    <row r="444" spans="5:5" ht="15.75" customHeight="1">
      <c r="E444" s="51"/>
    </row>
    <row r="445" spans="5:5" ht="15.75" customHeight="1">
      <c r="E445" s="51"/>
    </row>
    <row r="446" spans="5:5" ht="15.75" customHeight="1">
      <c r="E446" s="51"/>
    </row>
    <row r="447" spans="5:5" ht="15.75" customHeight="1">
      <c r="E447" s="51"/>
    </row>
    <row r="448" spans="5:5" ht="15.75" customHeight="1">
      <c r="E448" s="51"/>
    </row>
    <row r="449" spans="5:5" ht="15.75" customHeight="1">
      <c r="E449" s="51"/>
    </row>
    <row r="450" spans="5:5" ht="15.75" customHeight="1">
      <c r="E450" s="51"/>
    </row>
    <row r="451" spans="5:5" ht="15.75" customHeight="1">
      <c r="E451" s="51"/>
    </row>
    <row r="452" spans="5:5" ht="15.75" customHeight="1">
      <c r="E452" s="51"/>
    </row>
    <row r="453" spans="5:5" ht="15.75" customHeight="1">
      <c r="E453" s="51"/>
    </row>
    <row r="454" spans="5:5" ht="15.75" customHeight="1">
      <c r="E454" s="51"/>
    </row>
    <row r="455" spans="5:5" ht="15.75" customHeight="1">
      <c r="E455" s="51"/>
    </row>
    <row r="456" spans="5:5" ht="15.75" customHeight="1">
      <c r="E456" s="51"/>
    </row>
    <row r="457" spans="5:5" ht="15.75" customHeight="1">
      <c r="E457" s="51"/>
    </row>
    <row r="458" spans="5:5" ht="15.75" customHeight="1">
      <c r="E458" s="51"/>
    </row>
    <row r="459" spans="5:5" ht="15.75" customHeight="1">
      <c r="E459" s="51"/>
    </row>
    <row r="460" spans="5:5" ht="15.75" customHeight="1">
      <c r="E460" s="51"/>
    </row>
    <row r="461" spans="5:5" ht="15.75" customHeight="1">
      <c r="E461" s="51"/>
    </row>
    <row r="462" spans="5:5" ht="15.75" customHeight="1">
      <c r="E462" s="51"/>
    </row>
    <row r="463" spans="5:5" ht="15.75" customHeight="1">
      <c r="E463" s="51"/>
    </row>
    <row r="464" spans="5:5" ht="15.75" customHeight="1">
      <c r="E464" s="51"/>
    </row>
    <row r="465" spans="5:5" ht="15.75" customHeight="1">
      <c r="E465" s="51"/>
    </row>
    <row r="466" spans="5:5" ht="15.75" customHeight="1">
      <c r="E466" s="51"/>
    </row>
    <row r="467" spans="5:5" ht="15.75" customHeight="1">
      <c r="E467" s="51"/>
    </row>
    <row r="468" spans="5:5" ht="15.75" customHeight="1">
      <c r="E468" s="51"/>
    </row>
    <row r="469" spans="5:5" ht="15.75" customHeight="1">
      <c r="E469" s="51"/>
    </row>
    <row r="470" spans="5:5" ht="15.75" customHeight="1">
      <c r="E470" s="51"/>
    </row>
    <row r="471" spans="5:5" ht="15.75" customHeight="1">
      <c r="E471" s="51"/>
    </row>
    <row r="472" spans="5:5" ht="15.75" customHeight="1">
      <c r="E472" s="51"/>
    </row>
    <row r="473" spans="5:5" ht="15.75" customHeight="1">
      <c r="E473" s="51"/>
    </row>
    <row r="474" spans="5:5" ht="15.75" customHeight="1">
      <c r="E474" s="51"/>
    </row>
    <row r="475" spans="5:5" ht="15.75" customHeight="1">
      <c r="E475" s="51"/>
    </row>
    <row r="476" spans="5:5" ht="15.75" customHeight="1">
      <c r="E476" s="51"/>
    </row>
    <row r="477" spans="5:5" ht="15.75" customHeight="1">
      <c r="E477" s="51"/>
    </row>
    <row r="478" spans="5:5" ht="15.75" customHeight="1">
      <c r="E478" s="51"/>
    </row>
    <row r="479" spans="5:5" ht="15.75" customHeight="1">
      <c r="E479" s="51"/>
    </row>
    <row r="480" spans="5:5" ht="15.75" customHeight="1">
      <c r="E480" s="51"/>
    </row>
    <row r="481" spans="5:5" ht="15.75" customHeight="1">
      <c r="E481" s="51"/>
    </row>
    <row r="482" spans="5:5" ht="15.75" customHeight="1">
      <c r="E482" s="51"/>
    </row>
    <row r="483" spans="5:5" ht="15.75" customHeight="1">
      <c r="E483" s="51"/>
    </row>
    <row r="484" spans="5:5" ht="15.75" customHeight="1">
      <c r="E484" s="51"/>
    </row>
    <row r="485" spans="5:5" ht="15.75" customHeight="1">
      <c r="E485" s="51"/>
    </row>
    <row r="486" spans="5:5" ht="15.75" customHeight="1">
      <c r="E486" s="51"/>
    </row>
    <row r="487" spans="5:5" ht="15.75" customHeight="1">
      <c r="E487" s="51"/>
    </row>
    <row r="488" spans="5:5" ht="15.75" customHeight="1">
      <c r="E488" s="51"/>
    </row>
    <row r="489" spans="5:5" ht="15.75" customHeight="1">
      <c r="E489" s="51"/>
    </row>
    <row r="490" spans="5:5" ht="15.75" customHeight="1">
      <c r="E490" s="51"/>
    </row>
    <row r="491" spans="5:5" ht="15.75" customHeight="1">
      <c r="E491" s="51"/>
    </row>
    <row r="492" spans="5:5" ht="15.75" customHeight="1">
      <c r="E492" s="51"/>
    </row>
    <row r="493" spans="5:5" ht="15.75" customHeight="1">
      <c r="E493" s="51"/>
    </row>
    <row r="494" spans="5:5" ht="15.75" customHeight="1">
      <c r="E494" s="51"/>
    </row>
    <row r="495" spans="5:5" ht="15.75" customHeight="1">
      <c r="E495" s="51"/>
    </row>
    <row r="496" spans="5:5" ht="15.75" customHeight="1">
      <c r="E496" s="51"/>
    </row>
    <row r="497" spans="5:5" ht="15.75" customHeight="1">
      <c r="E497" s="51"/>
    </row>
    <row r="498" spans="5:5" ht="15.75" customHeight="1">
      <c r="E498" s="51"/>
    </row>
    <row r="499" spans="5:5" ht="15.75" customHeight="1">
      <c r="E499" s="51"/>
    </row>
    <row r="500" spans="5:5" ht="15.75" customHeight="1">
      <c r="E500" s="51"/>
    </row>
    <row r="501" spans="5:5" ht="15.75" customHeight="1">
      <c r="E501" s="51"/>
    </row>
    <row r="502" spans="5:5" ht="15.75" customHeight="1">
      <c r="E502" s="51"/>
    </row>
    <row r="503" spans="5:5" ht="15.75" customHeight="1">
      <c r="E503" s="51"/>
    </row>
    <row r="504" spans="5:5" ht="15.75" customHeight="1">
      <c r="E504" s="51"/>
    </row>
    <row r="505" spans="5:5" ht="15.75" customHeight="1">
      <c r="E505" s="51"/>
    </row>
    <row r="506" spans="5:5" ht="15.75" customHeight="1">
      <c r="E506" s="51"/>
    </row>
    <row r="507" spans="5:5" ht="15.75" customHeight="1">
      <c r="E507" s="51"/>
    </row>
    <row r="508" spans="5:5" ht="15.75" customHeight="1">
      <c r="E508" s="51"/>
    </row>
    <row r="509" spans="5:5" ht="15.75" customHeight="1">
      <c r="E509" s="51"/>
    </row>
    <row r="510" spans="5:5" ht="15.75" customHeight="1">
      <c r="E510" s="51"/>
    </row>
    <row r="511" spans="5:5" ht="15.75" customHeight="1">
      <c r="E511" s="51"/>
    </row>
    <row r="512" spans="5:5" ht="15.75" customHeight="1">
      <c r="E512" s="51"/>
    </row>
    <row r="513" spans="5:5" ht="15.75" customHeight="1">
      <c r="E513" s="51"/>
    </row>
    <row r="514" spans="5:5" ht="15.75" customHeight="1">
      <c r="E514" s="51"/>
    </row>
    <row r="515" spans="5:5" ht="15.75" customHeight="1">
      <c r="E515" s="51"/>
    </row>
    <row r="516" spans="5:5" ht="15.75" customHeight="1">
      <c r="E516" s="51"/>
    </row>
    <row r="517" spans="5:5" ht="15.75" customHeight="1">
      <c r="E517" s="51"/>
    </row>
    <row r="518" spans="5:5" ht="15.75" customHeight="1">
      <c r="E518" s="51"/>
    </row>
    <row r="519" spans="5:5" ht="15.75" customHeight="1">
      <c r="E519" s="51"/>
    </row>
    <row r="520" spans="5:5" ht="15.75" customHeight="1">
      <c r="E520" s="51"/>
    </row>
    <row r="521" spans="5:5" ht="15.75" customHeight="1">
      <c r="E521" s="51"/>
    </row>
    <row r="522" spans="5:5" ht="15.75" customHeight="1">
      <c r="E522" s="51"/>
    </row>
    <row r="523" spans="5:5" ht="15.75" customHeight="1">
      <c r="E523" s="51"/>
    </row>
    <row r="524" spans="5:5" ht="15.75" customHeight="1">
      <c r="E524" s="51"/>
    </row>
    <row r="525" spans="5:5" ht="15.75" customHeight="1">
      <c r="E525" s="51"/>
    </row>
    <row r="526" spans="5:5" ht="15.75" customHeight="1">
      <c r="E526" s="51"/>
    </row>
    <row r="527" spans="5:5" ht="15.75" customHeight="1">
      <c r="E527" s="51"/>
    </row>
    <row r="528" spans="5:5" ht="15.75" customHeight="1">
      <c r="E528" s="51"/>
    </row>
    <row r="529" spans="5:5" ht="15.75" customHeight="1">
      <c r="E529" s="51"/>
    </row>
    <row r="530" spans="5:5" ht="15.75" customHeight="1">
      <c r="E530" s="51"/>
    </row>
    <row r="531" spans="5:5" ht="15.75" customHeight="1">
      <c r="E531" s="51"/>
    </row>
    <row r="532" spans="5:5" ht="15.75" customHeight="1">
      <c r="E532" s="51"/>
    </row>
    <row r="533" spans="5:5" ht="15.75" customHeight="1">
      <c r="E533" s="51"/>
    </row>
    <row r="534" spans="5:5" ht="15.75" customHeight="1">
      <c r="E534" s="51"/>
    </row>
    <row r="535" spans="5:5" ht="15.75" customHeight="1">
      <c r="E535" s="51"/>
    </row>
    <row r="536" spans="5:5" ht="15.75" customHeight="1">
      <c r="E536" s="51"/>
    </row>
    <row r="537" spans="5:5" ht="15.75" customHeight="1">
      <c r="E537" s="51"/>
    </row>
    <row r="538" spans="5:5" ht="15.75" customHeight="1">
      <c r="E538" s="51"/>
    </row>
    <row r="539" spans="5:5" ht="15.75" customHeight="1">
      <c r="E539" s="51"/>
    </row>
    <row r="540" spans="5:5" ht="15.75" customHeight="1">
      <c r="E540" s="51"/>
    </row>
    <row r="541" spans="5:5" ht="15.75" customHeight="1">
      <c r="E541" s="51"/>
    </row>
    <row r="542" spans="5:5" ht="15.75" customHeight="1">
      <c r="E542" s="51"/>
    </row>
    <row r="543" spans="5:5" ht="15.75" customHeight="1">
      <c r="E543" s="51"/>
    </row>
    <row r="544" spans="5:5" ht="15.75" customHeight="1">
      <c r="E544" s="51"/>
    </row>
    <row r="545" spans="5:5" ht="15.75" customHeight="1">
      <c r="E545" s="51"/>
    </row>
    <row r="546" spans="5:5" ht="15.75" customHeight="1">
      <c r="E546" s="51"/>
    </row>
    <row r="547" spans="5:5" ht="15.75" customHeight="1">
      <c r="E547" s="51"/>
    </row>
    <row r="548" spans="5:5" ht="15.75" customHeight="1">
      <c r="E548" s="51"/>
    </row>
    <row r="549" spans="5:5" ht="15.75" customHeight="1">
      <c r="E549" s="51"/>
    </row>
    <row r="550" spans="5:5" ht="15.75" customHeight="1">
      <c r="E550" s="51"/>
    </row>
    <row r="551" spans="5:5" ht="15.75" customHeight="1">
      <c r="E551" s="51"/>
    </row>
    <row r="552" spans="5:5" ht="15.75" customHeight="1">
      <c r="E552" s="51"/>
    </row>
    <row r="553" spans="5:5" ht="15.75" customHeight="1">
      <c r="E553" s="51"/>
    </row>
    <row r="554" spans="5:5" ht="15.75" customHeight="1">
      <c r="E554" s="51"/>
    </row>
    <row r="555" spans="5:5" ht="15.75" customHeight="1">
      <c r="E555" s="51"/>
    </row>
    <row r="556" spans="5:5" ht="15.75" customHeight="1">
      <c r="E556" s="51"/>
    </row>
    <row r="557" spans="5:5" ht="15.75" customHeight="1">
      <c r="E557" s="51"/>
    </row>
    <row r="558" spans="5:5" ht="15.75" customHeight="1">
      <c r="E558" s="51"/>
    </row>
    <row r="559" spans="5:5" ht="15.75" customHeight="1">
      <c r="E559" s="51"/>
    </row>
    <row r="560" spans="5:5" ht="15.75" customHeight="1">
      <c r="E560" s="51"/>
    </row>
    <row r="561" spans="5:5" ht="15.75" customHeight="1">
      <c r="E561" s="51"/>
    </row>
    <row r="562" spans="5:5" ht="15.75" customHeight="1">
      <c r="E562" s="51"/>
    </row>
    <row r="563" spans="5:5" ht="15.75" customHeight="1">
      <c r="E563" s="51"/>
    </row>
    <row r="564" spans="5:5" ht="15.75" customHeight="1">
      <c r="E564" s="51"/>
    </row>
    <row r="565" spans="5:5" ht="15.75" customHeight="1">
      <c r="E565" s="51"/>
    </row>
    <row r="566" spans="5:5" ht="15.75" customHeight="1">
      <c r="E566" s="51"/>
    </row>
    <row r="567" spans="5:5" ht="15.75" customHeight="1">
      <c r="E567" s="51"/>
    </row>
    <row r="568" spans="5:5" ht="15.75" customHeight="1">
      <c r="E568" s="51"/>
    </row>
    <row r="569" spans="5:5" ht="15.75" customHeight="1">
      <c r="E569" s="51"/>
    </row>
    <row r="570" spans="5:5" ht="15.75" customHeight="1">
      <c r="E570" s="51"/>
    </row>
    <row r="571" spans="5:5" ht="15.75" customHeight="1">
      <c r="E571" s="51"/>
    </row>
    <row r="572" spans="5:5" ht="15.75" customHeight="1">
      <c r="E572" s="51"/>
    </row>
    <row r="573" spans="5:5" ht="15.75" customHeight="1">
      <c r="E573" s="51"/>
    </row>
    <row r="574" spans="5:5" ht="15.75" customHeight="1">
      <c r="E574" s="51"/>
    </row>
    <row r="575" spans="5:5" ht="15.75" customHeight="1">
      <c r="E575" s="51"/>
    </row>
    <row r="576" spans="5:5" ht="15.75" customHeight="1">
      <c r="E576" s="51"/>
    </row>
    <row r="577" spans="5:5" ht="15.75" customHeight="1">
      <c r="E577" s="51"/>
    </row>
    <row r="578" spans="5:5" ht="15.75" customHeight="1">
      <c r="E578" s="51"/>
    </row>
    <row r="579" spans="5:5" ht="15.75" customHeight="1">
      <c r="E579" s="51"/>
    </row>
    <row r="580" spans="5:5" ht="15.75" customHeight="1">
      <c r="E580" s="51"/>
    </row>
    <row r="581" spans="5:5" ht="15.75" customHeight="1">
      <c r="E581" s="51"/>
    </row>
    <row r="582" spans="5:5" ht="15.75" customHeight="1">
      <c r="E582" s="51"/>
    </row>
    <row r="583" spans="5:5" ht="15.75" customHeight="1">
      <c r="E583" s="51"/>
    </row>
    <row r="584" spans="5:5" ht="15.75" customHeight="1">
      <c r="E584" s="51"/>
    </row>
    <row r="585" spans="5:5" ht="15.75" customHeight="1">
      <c r="E585" s="51"/>
    </row>
    <row r="586" spans="5:5" ht="15.75" customHeight="1">
      <c r="E586" s="51"/>
    </row>
    <row r="587" spans="5:5" ht="15.75" customHeight="1">
      <c r="E587" s="51"/>
    </row>
    <row r="588" spans="5:5" ht="15.75" customHeight="1">
      <c r="E588" s="51"/>
    </row>
    <row r="589" spans="5:5" ht="15.75" customHeight="1">
      <c r="E589" s="51"/>
    </row>
    <row r="590" spans="5:5" ht="15.75" customHeight="1">
      <c r="E590" s="51"/>
    </row>
    <row r="591" spans="5:5" ht="15.75" customHeight="1">
      <c r="E591" s="51"/>
    </row>
    <row r="592" spans="5:5" ht="15.75" customHeight="1">
      <c r="E592" s="51"/>
    </row>
    <row r="593" spans="5:5" ht="15.75" customHeight="1">
      <c r="E593" s="51"/>
    </row>
    <row r="594" spans="5:5" ht="15.75" customHeight="1">
      <c r="E594" s="51"/>
    </row>
    <row r="595" spans="5:5" ht="15.75" customHeight="1">
      <c r="E595" s="51"/>
    </row>
    <row r="596" spans="5:5" ht="15.75" customHeight="1">
      <c r="E596" s="51"/>
    </row>
    <row r="597" spans="5:5" ht="15.75" customHeight="1">
      <c r="E597" s="51"/>
    </row>
    <row r="598" spans="5:5" ht="15.75" customHeight="1">
      <c r="E598" s="51"/>
    </row>
    <row r="599" spans="5:5" ht="15.75" customHeight="1">
      <c r="E599" s="51"/>
    </row>
    <row r="600" spans="5:5" ht="15.75" customHeight="1">
      <c r="E600" s="51"/>
    </row>
    <row r="601" spans="5:5" ht="15.75" customHeight="1">
      <c r="E601" s="51"/>
    </row>
    <row r="602" spans="5:5" ht="15.75" customHeight="1">
      <c r="E602" s="51"/>
    </row>
    <row r="603" spans="5:5" ht="15.75" customHeight="1">
      <c r="E603" s="51"/>
    </row>
    <row r="604" spans="5:5" ht="15.75" customHeight="1">
      <c r="E604" s="51"/>
    </row>
    <row r="605" spans="5:5" ht="15.75" customHeight="1">
      <c r="E605" s="51"/>
    </row>
    <row r="606" spans="5:5" ht="15.75" customHeight="1">
      <c r="E606" s="51"/>
    </row>
    <row r="607" spans="5:5" ht="15.75" customHeight="1">
      <c r="E607" s="51"/>
    </row>
    <row r="608" spans="5:5" ht="15.75" customHeight="1">
      <c r="E608" s="51"/>
    </row>
    <row r="609" spans="5:5" ht="15.75" customHeight="1">
      <c r="E609" s="51"/>
    </row>
    <row r="610" spans="5:5" ht="15.75" customHeight="1">
      <c r="E610" s="51"/>
    </row>
    <row r="611" spans="5:5" ht="15.75" customHeight="1">
      <c r="E611" s="51"/>
    </row>
    <row r="612" spans="5:5" ht="15.75" customHeight="1">
      <c r="E612" s="51"/>
    </row>
    <row r="613" spans="5:5" ht="15.75" customHeight="1">
      <c r="E613" s="51"/>
    </row>
    <row r="614" spans="5:5" ht="15.75" customHeight="1">
      <c r="E614" s="51"/>
    </row>
    <row r="615" spans="5:5" ht="15.75" customHeight="1">
      <c r="E615" s="51"/>
    </row>
    <row r="616" spans="5:5" ht="15.75" customHeight="1">
      <c r="E616" s="51"/>
    </row>
    <row r="617" spans="5:5" ht="15.75" customHeight="1">
      <c r="E617" s="51"/>
    </row>
    <row r="618" spans="5:5" ht="15.75" customHeight="1">
      <c r="E618" s="51"/>
    </row>
    <row r="619" spans="5:5" ht="15.75" customHeight="1">
      <c r="E619" s="51"/>
    </row>
    <row r="620" spans="5:5" ht="15.75" customHeight="1">
      <c r="E620" s="51"/>
    </row>
    <row r="621" spans="5:5" ht="15.75" customHeight="1">
      <c r="E621" s="51"/>
    </row>
    <row r="622" spans="5:5" ht="15.75" customHeight="1">
      <c r="E622" s="51"/>
    </row>
    <row r="623" spans="5:5" ht="15.75" customHeight="1">
      <c r="E623" s="51"/>
    </row>
    <row r="624" spans="5:5" ht="15.75" customHeight="1">
      <c r="E624" s="51"/>
    </row>
    <row r="625" spans="5:5" ht="15.75" customHeight="1">
      <c r="E625" s="51"/>
    </row>
    <row r="626" spans="5:5" ht="15.75" customHeight="1">
      <c r="E626" s="51"/>
    </row>
    <row r="627" spans="5:5" ht="15.75" customHeight="1">
      <c r="E627" s="51"/>
    </row>
    <row r="628" spans="5:5" ht="15.75" customHeight="1">
      <c r="E628" s="51"/>
    </row>
    <row r="629" spans="5:5" ht="15.75" customHeight="1">
      <c r="E629" s="51"/>
    </row>
    <row r="630" spans="5:5" ht="15.75" customHeight="1">
      <c r="E630" s="51"/>
    </row>
    <row r="631" spans="5:5" ht="15.75" customHeight="1">
      <c r="E631" s="51"/>
    </row>
    <row r="632" spans="5:5" ht="15.75" customHeight="1">
      <c r="E632" s="51"/>
    </row>
    <row r="633" spans="5:5" ht="15.75" customHeight="1">
      <c r="E633" s="51"/>
    </row>
    <row r="634" spans="5:5" ht="15.75" customHeight="1">
      <c r="E634" s="51"/>
    </row>
    <row r="635" spans="5:5" ht="15.75" customHeight="1">
      <c r="E635" s="51"/>
    </row>
    <row r="636" spans="5:5" ht="15.75" customHeight="1">
      <c r="E636" s="51"/>
    </row>
    <row r="637" spans="5:5" ht="15.75" customHeight="1">
      <c r="E637" s="51"/>
    </row>
    <row r="638" spans="5:5" ht="15.75" customHeight="1">
      <c r="E638" s="51"/>
    </row>
    <row r="639" spans="5:5" ht="15.75" customHeight="1">
      <c r="E639" s="51"/>
    </row>
    <row r="640" spans="5:5" ht="15.75" customHeight="1">
      <c r="E640" s="51"/>
    </row>
    <row r="641" spans="5:5" ht="15.75" customHeight="1">
      <c r="E641" s="51"/>
    </row>
    <row r="642" spans="5:5" ht="15.75" customHeight="1">
      <c r="E642" s="51"/>
    </row>
    <row r="643" spans="5:5" ht="15.75" customHeight="1">
      <c r="E643" s="51"/>
    </row>
    <row r="644" spans="5:5" ht="15.75" customHeight="1">
      <c r="E644" s="51"/>
    </row>
    <row r="645" spans="5:5" ht="15.75" customHeight="1">
      <c r="E645" s="51"/>
    </row>
    <row r="646" spans="5:5" ht="15.75" customHeight="1">
      <c r="E646" s="51"/>
    </row>
    <row r="647" spans="5:5" ht="15.75" customHeight="1">
      <c r="E647" s="51"/>
    </row>
    <row r="648" spans="5:5" ht="15.75" customHeight="1">
      <c r="E648" s="51"/>
    </row>
    <row r="649" spans="5:5" ht="15.75" customHeight="1">
      <c r="E649" s="51"/>
    </row>
    <row r="650" spans="5:5" ht="15.75" customHeight="1">
      <c r="E650" s="51"/>
    </row>
    <row r="651" spans="5:5" ht="15.75" customHeight="1">
      <c r="E651" s="51"/>
    </row>
    <row r="652" spans="5:5" ht="15.75" customHeight="1">
      <c r="E652" s="51"/>
    </row>
    <row r="653" spans="5:5" ht="15.75" customHeight="1">
      <c r="E653" s="51"/>
    </row>
    <row r="654" spans="5:5" ht="15.75" customHeight="1">
      <c r="E654" s="51"/>
    </row>
    <row r="655" spans="5:5" ht="15.75" customHeight="1">
      <c r="E655" s="51"/>
    </row>
    <row r="656" spans="5:5" ht="15.75" customHeight="1">
      <c r="E656" s="51"/>
    </row>
    <row r="657" spans="5:5" ht="15.75" customHeight="1">
      <c r="E657" s="51"/>
    </row>
    <row r="658" spans="5:5" ht="15.75" customHeight="1">
      <c r="E658" s="51"/>
    </row>
    <row r="659" spans="5:5" ht="15.75" customHeight="1">
      <c r="E659" s="51"/>
    </row>
    <row r="660" spans="5:5" ht="15.75" customHeight="1">
      <c r="E660" s="51"/>
    </row>
    <row r="661" spans="5:5" ht="15.75" customHeight="1">
      <c r="E661" s="51"/>
    </row>
    <row r="662" spans="5:5" ht="15.75" customHeight="1">
      <c r="E662" s="51"/>
    </row>
    <row r="663" spans="5:5" ht="15.75" customHeight="1">
      <c r="E663" s="51"/>
    </row>
    <row r="664" spans="5:5" ht="15.75" customHeight="1">
      <c r="E664" s="51"/>
    </row>
    <row r="665" spans="5:5" ht="15.75" customHeight="1">
      <c r="E665" s="51"/>
    </row>
    <row r="666" spans="5:5" ht="15.75" customHeight="1">
      <c r="E666" s="51"/>
    </row>
    <row r="667" spans="5:5" ht="15.75" customHeight="1">
      <c r="E667" s="51"/>
    </row>
    <row r="668" spans="5:5" ht="15.75" customHeight="1">
      <c r="E668" s="51"/>
    </row>
    <row r="669" spans="5:5" ht="15.75" customHeight="1">
      <c r="E669" s="51"/>
    </row>
    <row r="670" spans="5:5" ht="15.75" customHeight="1">
      <c r="E670" s="51"/>
    </row>
    <row r="671" spans="5:5" ht="15.75" customHeight="1">
      <c r="E671" s="51"/>
    </row>
    <row r="672" spans="5:5" ht="15.75" customHeight="1">
      <c r="E672" s="51"/>
    </row>
    <row r="673" spans="5:5" ht="15.75" customHeight="1">
      <c r="E673" s="51"/>
    </row>
    <row r="674" spans="5:5" ht="15.75" customHeight="1">
      <c r="E674" s="51"/>
    </row>
    <row r="675" spans="5:5" ht="15.75" customHeight="1">
      <c r="E675" s="51"/>
    </row>
    <row r="676" spans="5:5" ht="15.75" customHeight="1">
      <c r="E676" s="51"/>
    </row>
    <row r="677" spans="5:5" ht="15.75" customHeight="1">
      <c r="E677" s="51"/>
    </row>
    <row r="678" spans="5:5" ht="15.75" customHeight="1">
      <c r="E678" s="51"/>
    </row>
    <row r="679" spans="5:5" ht="15.75" customHeight="1">
      <c r="E679" s="51"/>
    </row>
    <row r="680" spans="5:5" ht="15.75" customHeight="1">
      <c r="E680" s="51"/>
    </row>
    <row r="681" spans="5:5" ht="15.75" customHeight="1">
      <c r="E681" s="51"/>
    </row>
    <row r="682" spans="5:5" ht="15.75" customHeight="1">
      <c r="E682" s="51"/>
    </row>
    <row r="683" spans="5:5" ht="15.75" customHeight="1">
      <c r="E683" s="51"/>
    </row>
    <row r="684" spans="5:5" ht="15.75" customHeight="1">
      <c r="E684" s="51"/>
    </row>
    <row r="685" spans="5:5" ht="15.75" customHeight="1">
      <c r="E685" s="51"/>
    </row>
    <row r="686" spans="5:5" ht="15.75" customHeight="1">
      <c r="E686" s="51"/>
    </row>
    <row r="687" spans="5:5" ht="15.75" customHeight="1">
      <c r="E687" s="51"/>
    </row>
    <row r="688" spans="5:5" ht="15.75" customHeight="1">
      <c r="E688" s="51"/>
    </row>
    <row r="689" spans="5:5" ht="15.75" customHeight="1">
      <c r="E689" s="51"/>
    </row>
    <row r="690" spans="5:5" ht="15.75" customHeight="1">
      <c r="E690" s="51"/>
    </row>
    <row r="691" spans="5:5" ht="15.75" customHeight="1">
      <c r="E691" s="51"/>
    </row>
    <row r="692" spans="5:5" ht="15.75" customHeight="1">
      <c r="E692" s="51"/>
    </row>
    <row r="693" spans="5:5" ht="15.75" customHeight="1">
      <c r="E693" s="51"/>
    </row>
    <row r="694" spans="5:5" ht="15.75" customHeight="1">
      <c r="E694" s="51"/>
    </row>
    <row r="695" spans="5:5" ht="15.75" customHeight="1">
      <c r="E695" s="51"/>
    </row>
    <row r="696" spans="5:5" ht="15.75" customHeight="1">
      <c r="E696" s="51"/>
    </row>
    <row r="697" spans="5:5" ht="15.75" customHeight="1">
      <c r="E697" s="51"/>
    </row>
    <row r="698" spans="5:5" ht="15.75" customHeight="1">
      <c r="E698" s="51"/>
    </row>
    <row r="699" spans="5:5" ht="15.75" customHeight="1">
      <c r="E699" s="51"/>
    </row>
    <row r="700" spans="5:5" ht="15.75" customHeight="1">
      <c r="E700" s="51"/>
    </row>
    <row r="701" spans="5:5" ht="15.75" customHeight="1">
      <c r="E701" s="51"/>
    </row>
    <row r="702" spans="5:5" ht="15.75" customHeight="1">
      <c r="E702" s="51"/>
    </row>
    <row r="703" spans="5:5" ht="15.75" customHeight="1">
      <c r="E703" s="51"/>
    </row>
    <row r="704" spans="5:5" ht="15.75" customHeight="1">
      <c r="E704" s="51"/>
    </row>
    <row r="705" spans="5:5" ht="15.75" customHeight="1">
      <c r="E705" s="51"/>
    </row>
    <row r="706" spans="5:5" ht="15.75" customHeight="1">
      <c r="E706" s="51"/>
    </row>
    <row r="707" spans="5:5" ht="15.75" customHeight="1">
      <c r="E707" s="51"/>
    </row>
    <row r="708" spans="5:5" ht="15.75" customHeight="1">
      <c r="E708" s="51"/>
    </row>
    <row r="709" spans="5:5" ht="15.75" customHeight="1">
      <c r="E709" s="51"/>
    </row>
    <row r="710" spans="5:5" ht="15.75" customHeight="1">
      <c r="E710" s="51"/>
    </row>
    <row r="711" spans="5:5" ht="15.75" customHeight="1">
      <c r="E711" s="51"/>
    </row>
    <row r="712" spans="5:5" ht="15.75" customHeight="1">
      <c r="E712" s="51"/>
    </row>
    <row r="713" spans="5:5" ht="15.75" customHeight="1">
      <c r="E713" s="51"/>
    </row>
    <row r="714" spans="5:5" ht="15.75" customHeight="1">
      <c r="E714" s="51"/>
    </row>
    <row r="715" spans="5:5" ht="15.75" customHeight="1">
      <c r="E715" s="51"/>
    </row>
    <row r="716" spans="5:5" ht="15.75" customHeight="1">
      <c r="E716" s="51"/>
    </row>
    <row r="717" spans="5:5" ht="15.75" customHeight="1">
      <c r="E717" s="51"/>
    </row>
    <row r="718" spans="5:5" ht="15.75" customHeight="1">
      <c r="E718" s="51"/>
    </row>
    <row r="719" spans="5:5" ht="15.75" customHeight="1">
      <c r="E719" s="51"/>
    </row>
    <row r="720" spans="5:5" ht="15.75" customHeight="1">
      <c r="E720" s="51"/>
    </row>
    <row r="721" spans="5:5" ht="15.75" customHeight="1">
      <c r="E721" s="51"/>
    </row>
    <row r="722" spans="5:5" ht="15.75" customHeight="1">
      <c r="E722" s="51"/>
    </row>
    <row r="723" spans="5:5" ht="15.75" customHeight="1">
      <c r="E723" s="51"/>
    </row>
    <row r="724" spans="5:5" ht="15.75" customHeight="1">
      <c r="E724" s="51"/>
    </row>
    <row r="725" spans="5:5" ht="15.75" customHeight="1">
      <c r="E725" s="51"/>
    </row>
    <row r="726" spans="5:5" ht="15.75" customHeight="1">
      <c r="E726" s="51"/>
    </row>
    <row r="727" spans="5:5" ht="15.75" customHeight="1">
      <c r="E727" s="51"/>
    </row>
    <row r="728" spans="5:5" ht="15.75" customHeight="1">
      <c r="E728" s="51"/>
    </row>
    <row r="729" spans="5:5" ht="15.75" customHeight="1">
      <c r="E729" s="51"/>
    </row>
    <row r="730" spans="5:5" ht="15.75" customHeight="1">
      <c r="E730" s="51"/>
    </row>
    <row r="731" spans="5:5" ht="15.75" customHeight="1">
      <c r="E731" s="51"/>
    </row>
    <row r="732" spans="5:5" ht="15.75" customHeight="1">
      <c r="E732" s="51"/>
    </row>
    <row r="733" spans="5:5" ht="15.75" customHeight="1">
      <c r="E733" s="51"/>
    </row>
    <row r="734" spans="5:5" ht="15.75" customHeight="1">
      <c r="E734" s="51"/>
    </row>
    <row r="735" spans="5:5" ht="15.75" customHeight="1">
      <c r="E735" s="51"/>
    </row>
    <row r="736" spans="5:5" ht="15.75" customHeight="1">
      <c r="E736" s="51"/>
    </row>
    <row r="737" spans="5:5" ht="15.75" customHeight="1">
      <c r="E737" s="51"/>
    </row>
    <row r="738" spans="5:5" ht="15.75" customHeight="1">
      <c r="E738" s="51"/>
    </row>
    <row r="739" spans="5:5" ht="15.75" customHeight="1">
      <c r="E739" s="51"/>
    </row>
    <row r="740" spans="5:5" ht="15.75" customHeight="1">
      <c r="E740" s="51"/>
    </row>
    <row r="741" spans="5:5" ht="15.75" customHeight="1">
      <c r="E741" s="51"/>
    </row>
    <row r="742" spans="5:5" ht="15.75" customHeight="1">
      <c r="E742" s="51"/>
    </row>
    <row r="743" spans="5:5" ht="15.75" customHeight="1">
      <c r="E743" s="51"/>
    </row>
    <row r="744" spans="5:5" ht="15.75" customHeight="1">
      <c r="E744" s="51"/>
    </row>
    <row r="745" spans="5:5" ht="15.75" customHeight="1">
      <c r="E745" s="51"/>
    </row>
    <row r="746" spans="5:5" ht="15.75" customHeight="1">
      <c r="E746" s="51"/>
    </row>
    <row r="747" spans="5:5" ht="15.75" customHeight="1">
      <c r="E747" s="51"/>
    </row>
    <row r="748" spans="5:5" ht="15.75" customHeight="1">
      <c r="E748" s="51"/>
    </row>
    <row r="749" spans="5:5" ht="15.75" customHeight="1">
      <c r="E749" s="51"/>
    </row>
    <row r="750" spans="5:5" ht="15.75" customHeight="1">
      <c r="E750" s="51"/>
    </row>
    <row r="751" spans="5:5" ht="15.75" customHeight="1">
      <c r="E751" s="51"/>
    </row>
    <row r="752" spans="5:5" ht="15.75" customHeight="1">
      <c r="E752" s="51"/>
    </row>
    <row r="753" spans="5:5" ht="15.75" customHeight="1">
      <c r="E753" s="51"/>
    </row>
    <row r="754" spans="5:5" ht="15.75" customHeight="1">
      <c r="E754" s="51"/>
    </row>
    <row r="755" spans="5:5" ht="15.75" customHeight="1">
      <c r="E755" s="51"/>
    </row>
    <row r="756" spans="5:5" ht="15.75" customHeight="1">
      <c r="E756" s="51"/>
    </row>
    <row r="757" spans="5:5" ht="15.75" customHeight="1">
      <c r="E757" s="51"/>
    </row>
    <row r="758" spans="5:5" ht="15.75" customHeight="1">
      <c r="E758" s="51"/>
    </row>
    <row r="759" spans="5:5" ht="15.75" customHeight="1">
      <c r="E759" s="51"/>
    </row>
    <row r="760" spans="5:5" ht="15.75" customHeight="1">
      <c r="E760" s="51"/>
    </row>
    <row r="761" spans="5:5" ht="15.75" customHeight="1">
      <c r="E761" s="51"/>
    </row>
    <row r="762" spans="5:5" ht="15.75" customHeight="1">
      <c r="E762" s="51"/>
    </row>
    <row r="763" spans="5:5" ht="15.75" customHeight="1">
      <c r="E763" s="51"/>
    </row>
    <row r="764" spans="5:5" ht="15.75" customHeight="1">
      <c r="E764" s="51"/>
    </row>
    <row r="765" spans="5:5" ht="15.75" customHeight="1">
      <c r="E765" s="51"/>
    </row>
    <row r="766" spans="5:5" ht="15.75" customHeight="1">
      <c r="E766" s="51"/>
    </row>
    <row r="767" spans="5:5" ht="15.75" customHeight="1">
      <c r="E767" s="51"/>
    </row>
    <row r="768" spans="5:5" ht="15.75" customHeight="1">
      <c r="E768" s="51"/>
    </row>
    <row r="769" spans="5:5" ht="15.75" customHeight="1">
      <c r="E769" s="51"/>
    </row>
    <row r="770" spans="5:5" ht="15.75" customHeight="1">
      <c r="E770" s="51"/>
    </row>
    <row r="771" spans="5:5" ht="15.75" customHeight="1">
      <c r="E771" s="51"/>
    </row>
    <row r="772" spans="5:5" ht="15.75" customHeight="1">
      <c r="E772" s="51"/>
    </row>
    <row r="773" spans="5:5" ht="15.75" customHeight="1">
      <c r="E773" s="51"/>
    </row>
    <row r="774" spans="5:5" ht="15.75" customHeight="1">
      <c r="E774" s="51"/>
    </row>
    <row r="775" spans="5:5" ht="15.75" customHeight="1">
      <c r="E775" s="51"/>
    </row>
    <row r="776" spans="5:5" ht="15.75" customHeight="1">
      <c r="E776" s="51"/>
    </row>
    <row r="777" spans="5:5" ht="15.75" customHeight="1">
      <c r="E777" s="51"/>
    </row>
    <row r="778" spans="5:5" ht="15.75" customHeight="1">
      <c r="E778" s="51"/>
    </row>
    <row r="779" spans="5:5" ht="15.75" customHeight="1">
      <c r="E779" s="51"/>
    </row>
    <row r="780" spans="5:5" ht="15.75" customHeight="1">
      <c r="E780" s="51"/>
    </row>
    <row r="781" spans="5:5" ht="15.75" customHeight="1">
      <c r="E781" s="51"/>
    </row>
    <row r="782" spans="5:5" ht="15.75" customHeight="1">
      <c r="E782" s="51"/>
    </row>
    <row r="783" spans="5:5" ht="15.75" customHeight="1">
      <c r="E783" s="51"/>
    </row>
    <row r="784" spans="5:5" ht="15.75" customHeight="1">
      <c r="E784" s="51"/>
    </row>
    <row r="785" spans="5:5" ht="15.75" customHeight="1">
      <c r="E785" s="51"/>
    </row>
    <row r="786" spans="5:5" ht="15.75" customHeight="1">
      <c r="E786" s="51"/>
    </row>
    <row r="787" spans="5:5" ht="15.75" customHeight="1">
      <c r="E787" s="51"/>
    </row>
    <row r="788" spans="5:5" ht="15.75" customHeight="1">
      <c r="E788" s="51"/>
    </row>
    <row r="789" spans="5:5" ht="15.75" customHeight="1">
      <c r="E789" s="51"/>
    </row>
    <row r="790" spans="5:5" ht="15.75" customHeight="1">
      <c r="E790" s="51"/>
    </row>
    <row r="791" spans="5:5" ht="15.75" customHeight="1">
      <c r="E791" s="51"/>
    </row>
    <row r="792" spans="5:5" ht="15.75" customHeight="1">
      <c r="E792" s="51"/>
    </row>
    <row r="793" spans="5:5" ht="15.75" customHeight="1">
      <c r="E793" s="51"/>
    </row>
    <row r="794" spans="5:5" ht="15.75" customHeight="1">
      <c r="E794" s="51"/>
    </row>
    <row r="795" spans="5:5" ht="15.75" customHeight="1">
      <c r="E795" s="51"/>
    </row>
    <row r="796" spans="5:5" ht="15.75" customHeight="1">
      <c r="E796" s="51"/>
    </row>
    <row r="797" spans="5:5" ht="15.75" customHeight="1">
      <c r="E797" s="51"/>
    </row>
    <row r="798" spans="5:5" ht="15.75" customHeight="1">
      <c r="E798" s="51"/>
    </row>
    <row r="799" spans="5:5" ht="15.75" customHeight="1">
      <c r="E799" s="51"/>
    </row>
    <row r="800" spans="5:5" ht="15.75" customHeight="1">
      <c r="E800" s="51"/>
    </row>
    <row r="801" spans="5:5" ht="15.75" customHeight="1">
      <c r="E801" s="51"/>
    </row>
    <row r="802" spans="5:5" ht="15.75" customHeight="1">
      <c r="E802" s="51"/>
    </row>
    <row r="803" spans="5:5" ht="15.75" customHeight="1">
      <c r="E803" s="51"/>
    </row>
    <row r="804" spans="5:5" ht="15.75" customHeight="1">
      <c r="E804" s="51"/>
    </row>
    <row r="805" spans="5:5" ht="15.75" customHeight="1">
      <c r="E805" s="51"/>
    </row>
    <row r="806" spans="5:5" ht="15.75" customHeight="1">
      <c r="E806" s="51"/>
    </row>
    <row r="807" spans="5:5" ht="15.75" customHeight="1">
      <c r="E807" s="51"/>
    </row>
    <row r="808" spans="5:5" ht="15.75" customHeight="1">
      <c r="E808" s="51"/>
    </row>
    <row r="809" spans="5:5" ht="15.75" customHeight="1">
      <c r="E809" s="51"/>
    </row>
    <row r="810" spans="5:5" ht="15.75" customHeight="1">
      <c r="E810" s="51"/>
    </row>
    <row r="811" spans="5:5" ht="15.75" customHeight="1">
      <c r="E811" s="51"/>
    </row>
    <row r="812" spans="5:5" ht="15.75" customHeight="1">
      <c r="E812" s="51"/>
    </row>
    <row r="813" spans="5:5" ht="15.75" customHeight="1">
      <c r="E813" s="51"/>
    </row>
    <row r="814" spans="5:5" ht="15.75" customHeight="1">
      <c r="E814" s="51"/>
    </row>
    <row r="815" spans="5:5" ht="15.75" customHeight="1">
      <c r="E815" s="51"/>
    </row>
    <row r="816" spans="5:5" ht="15.75" customHeight="1">
      <c r="E816" s="51"/>
    </row>
    <row r="817" spans="5:5" ht="15.75" customHeight="1">
      <c r="E817" s="51"/>
    </row>
    <row r="818" spans="5:5" ht="15.75" customHeight="1">
      <c r="E818" s="51"/>
    </row>
    <row r="819" spans="5:5" ht="15.75" customHeight="1">
      <c r="E819" s="51"/>
    </row>
    <row r="820" spans="5:5" ht="15.75" customHeight="1">
      <c r="E820" s="51"/>
    </row>
    <row r="821" spans="5:5" ht="15.75" customHeight="1">
      <c r="E821" s="51"/>
    </row>
    <row r="822" spans="5:5" ht="15.75" customHeight="1">
      <c r="E822" s="51"/>
    </row>
    <row r="823" spans="5:5" ht="15.75" customHeight="1">
      <c r="E823" s="51"/>
    </row>
    <row r="824" spans="5:5" ht="15.75" customHeight="1">
      <c r="E824" s="51"/>
    </row>
    <row r="825" spans="5:5" ht="15.75" customHeight="1">
      <c r="E825" s="51"/>
    </row>
    <row r="826" spans="5:5" ht="15.75" customHeight="1">
      <c r="E826" s="51"/>
    </row>
    <row r="827" spans="5:5" ht="15.75" customHeight="1">
      <c r="E827" s="51"/>
    </row>
    <row r="828" spans="5:5" ht="15.75" customHeight="1">
      <c r="E828" s="51"/>
    </row>
    <row r="829" spans="5:5" ht="15.75" customHeight="1">
      <c r="E829" s="51"/>
    </row>
    <row r="830" spans="5:5" ht="15.75" customHeight="1">
      <c r="E830" s="51"/>
    </row>
    <row r="831" spans="5:5" ht="15.75" customHeight="1">
      <c r="E831" s="51"/>
    </row>
    <row r="832" spans="5:5" ht="15.75" customHeight="1">
      <c r="E832" s="51"/>
    </row>
    <row r="833" spans="5:5" ht="15.75" customHeight="1">
      <c r="E833" s="51"/>
    </row>
    <row r="834" spans="5:5" ht="15.75" customHeight="1">
      <c r="E834" s="51"/>
    </row>
    <row r="835" spans="5:5" ht="15.75" customHeight="1">
      <c r="E835" s="51"/>
    </row>
    <row r="836" spans="5:5" ht="15.75" customHeight="1">
      <c r="E836" s="51"/>
    </row>
    <row r="837" spans="5:5" ht="15.75" customHeight="1">
      <c r="E837" s="51"/>
    </row>
    <row r="838" spans="5:5" ht="15.75" customHeight="1">
      <c r="E838" s="51"/>
    </row>
    <row r="839" spans="5:5" ht="15.75" customHeight="1">
      <c r="E839" s="51"/>
    </row>
    <row r="840" spans="5:5" ht="15.75" customHeight="1">
      <c r="E840" s="51"/>
    </row>
    <row r="841" spans="5:5" ht="15.75" customHeight="1">
      <c r="E841" s="51"/>
    </row>
    <row r="842" spans="5:5" ht="15.75" customHeight="1">
      <c r="E842" s="51"/>
    </row>
    <row r="843" spans="5:5" ht="15.75" customHeight="1">
      <c r="E843" s="51"/>
    </row>
    <row r="844" spans="5:5" ht="15.75" customHeight="1">
      <c r="E844" s="51"/>
    </row>
    <row r="845" spans="5:5" ht="15.75" customHeight="1">
      <c r="E845" s="51"/>
    </row>
    <row r="846" spans="5:5" ht="15.75" customHeight="1">
      <c r="E846" s="51"/>
    </row>
    <row r="847" spans="5:5" ht="15.75" customHeight="1">
      <c r="E847" s="51"/>
    </row>
    <row r="848" spans="5:5" ht="15.75" customHeight="1">
      <c r="E848" s="51"/>
    </row>
    <row r="849" spans="5:5" ht="15.75" customHeight="1">
      <c r="E849" s="51"/>
    </row>
    <row r="850" spans="5:5" ht="15.75" customHeight="1">
      <c r="E850" s="51"/>
    </row>
    <row r="851" spans="5:5" ht="15.75" customHeight="1">
      <c r="E851" s="51"/>
    </row>
    <row r="852" spans="5:5" ht="15.75" customHeight="1">
      <c r="E852" s="51"/>
    </row>
    <row r="853" spans="5:5" ht="15.75" customHeight="1">
      <c r="E853" s="51"/>
    </row>
    <row r="854" spans="5:5" ht="15.75" customHeight="1">
      <c r="E854" s="51"/>
    </row>
    <row r="855" spans="5:5" ht="15.75" customHeight="1">
      <c r="E855" s="51"/>
    </row>
    <row r="856" spans="5:5" ht="15.75" customHeight="1">
      <c r="E856" s="51"/>
    </row>
    <row r="857" spans="5:5" ht="15.75" customHeight="1">
      <c r="E857" s="51"/>
    </row>
    <row r="858" spans="5:5" ht="15.75" customHeight="1">
      <c r="E858" s="51"/>
    </row>
    <row r="859" spans="5:5" ht="15.75" customHeight="1">
      <c r="E859" s="51"/>
    </row>
    <row r="860" spans="5:5" ht="15.75" customHeight="1">
      <c r="E860" s="51"/>
    </row>
    <row r="861" spans="5:5" ht="15.75" customHeight="1">
      <c r="E861" s="51"/>
    </row>
    <row r="862" spans="5:5" ht="15.75" customHeight="1">
      <c r="E862" s="51"/>
    </row>
    <row r="863" spans="5:5" ht="15.75" customHeight="1">
      <c r="E863" s="51"/>
    </row>
    <row r="864" spans="5:5" ht="15.75" customHeight="1">
      <c r="E864" s="51"/>
    </row>
    <row r="865" spans="5:5" ht="15.75" customHeight="1">
      <c r="E865" s="51"/>
    </row>
    <row r="866" spans="5:5" ht="15.75" customHeight="1">
      <c r="E866" s="51"/>
    </row>
    <row r="867" spans="5:5" ht="15.75" customHeight="1">
      <c r="E867" s="51"/>
    </row>
    <row r="868" spans="5:5" ht="15.75" customHeight="1">
      <c r="E868" s="51"/>
    </row>
    <row r="869" spans="5:5" ht="15.75" customHeight="1">
      <c r="E869" s="51"/>
    </row>
    <row r="870" spans="5:5" ht="15.75" customHeight="1">
      <c r="E870" s="51"/>
    </row>
    <row r="871" spans="5:5" ht="15.75" customHeight="1">
      <c r="E871" s="51"/>
    </row>
    <row r="872" spans="5:5" ht="15.75" customHeight="1">
      <c r="E872" s="51"/>
    </row>
    <row r="873" spans="5:5" ht="15.75" customHeight="1">
      <c r="E873" s="51"/>
    </row>
    <row r="874" spans="5:5" ht="15.75" customHeight="1">
      <c r="E874" s="51"/>
    </row>
    <row r="875" spans="5:5" ht="15.75" customHeight="1">
      <c r="E875" s="51"/>
    </row>
    <row r="876" spans="5:5" ht="15.75" customHeight="1">
      <c r="E876" s="51"/>
    </row>
    <row r="877" spans="5:5" ht="15.75" customHeight="1">
      <c r="E877" s="51"/>
    </row>
    <row r="878" spans="5:5" ht="15.75" customHeight="1">
      <c r="E878" s="51"/>
    </row>
    <row r="879" spans="5:5" ht="15.75" customHeight="1">
      <c r="E879" s="51"/>
    </row>
    <row r="880" spans="5:5" ht="15.75" customHeight="1">
      <c r="E880" s="51"/>
    </row>
    <row r="881" spans="5:5" ht="15.75" customHeight="1">
      <c r="E881" s="51"/>
    </row>
    <row r="882" spans="5:5" ht="15.75" customHeight="1">
      <c r="E882" s="51"/>
    </row>
    <row r="883" spans="5:5" ht="15.75" customHeight="1">
      <c r="E883" s="51"/>
    </row>
    <row r="884" spans="5:5" ht="15.75" customHeight="1">
      <c r="E884" s="51"/>
    </row>
    <row r="885" spans="5:5" ht="15.75" customHeight="1">
      <c r="E885" s="51"/>
    </row>
    <row r="886" spans="5:5" ht="15.75" customHeight="1">
      <c r="E886" s="51"/>
    </row>
    <row r="887" spans="5:5" ht="15.75" customHeight="1">
      <c r="E887" s="51"/>
    </row>
    <row r="888" spans="5:5" ht="15.75" customHeight="1">
      <c r="E888" s="51"/>
    </row>
    <row r="889" spans="5:5" ht="15.75" customHeight="1">
      <c r="E889" s="51"/>
    </row>
    <row r="890" spans="5:5" ht="15.75" customHeight="1">
      <c r="E890" s="51"/>
    </row>
    <row r="891" spans="5:5" ht="15.75" customHeight="1">
      <c r="E891" s="51"/>
    </row>
    <row r="892" spans="5:5" ht="15.75" customHeight="1">
      <c r="E892" s="51"/>
    </row>
    <row r="893" spans="5:5" ht="15.75" customHeight="1">
      <c r="E893" s="51"/>
    </row>
    <row r="894" spans="5:5" ht="15.75" customHeight="1">
      <c r="E894" s="51"/>
    </row>
    <row r="895" spans="5:5" ht="15.75" customHeight="1">
      <c r="E895" s="51"/>
    </row>
    <row r="896" spans="5:5" ht="15.75" customHeight="1">
      <c r="E896" s="51"/>
    </row>
    <row r="897" spans="5:5" ht="15.75" customHeight="1">
      <c r="E897" s="51"/>
    </row>
    <row r="898" spans="5:5" ht="15.75" customHeight="1">
      <c r="E898" s="51"/>
    </row>
    <row r="899" spans="5:5" ht="15.75" customHeight="1">
      <c r="E899" s="51"/>
    </row>
    <row r="900" spans="5:5" ht="15.75" customHeight="1">
      <c r="E900" s="51"/>
    </row>
    <row r="901" spans="5:5" ht="15.75" customHeight="1">
      <c r="E901" s="51"/>
    </row>
    <row r="902" spans="5:5" ht="15.75" customHeight="1">
      <c r="E902" s="51"/>
    </row>
    <row r="903" spans="5:5" ht="15.75" customHeight="1">
      <c r="E903" s="51"/>
    </row>
    <row r="904" spans="5:5" ht="15.75" customHeight="1">
      <c r="E904" s="51"/>
    </row>
    <row r="905" spans="5:5" ht="15.75" customHeight="1">
      <c r="E905" s="51"/>
    </row>
    <row r="906" spans="5:5" ht="15.75" customHeight="1">
      <c r="E906" s="51"/>
    </row>
    <row r="907" spans="5:5" ht="15.75" customHeight="1">
      <c r="E907" s="51"/>
    </row>
    <row r="908" spans="5:5" ht="15.75" customHeight="1">
      <c r="E908" s="51"/>
    </row>
    <row r="909" spans="5:5" ht="15.75" customHeight="1">
      <c r="E909" s="51"/>
    </row>
    <row r="910" spans="5:5" ht="15.75" customHeight="1">
      <c r="E910" s="51"/>
    </row>
    <row r="911" spans="5:5" ht="15.75" customHeight="1">
      <c r="E911" s="51"/>
    </row>
    <row r="912" spans="5:5" ht="15.75" customHeight="1">
      <c r="E912" s="51"/>
    </row>
    <row r="913" spans="5:5" ht="15.75" customHeight="1">
      <c r="E913" s="51"/>
    </row>
    <row r="914" spans="5:5" ht="15.75" customHeight="1">
      <c r="E914" s="51"/>
    </row>
    <row r="915" spans="5:5" ht="15.75" customHeight="1">
      <c r="E915" s="51"/>
    </row>
    <row r="916" spans="5:5" ht="15.75" customHeight="1">
      <c r="E916" s="51"/>
    </row>
    <row r="917" spans="5:5" ht="15.75" customHeight="1">
      <c r="E917" s="51"/>
    </row>
    <row r="918" spans="5:5" ht="15.75" customHeight="1">
      <c r="E918" s="51"/>
    </row>
    <row r="919" spans="5:5" ht="15.75" customHeight="1">
      <c r="E919" s="51"/>
    </row>
    <row r="920" spans="5:5" ht="15.75" customHeight="1">
      <c r="E920" s="51"/>
    </row>
    <row r="921" spans="5:5" ht="15.75" customHeight="1">
      <c r="E921" s="51"/>
    </row>
    <row r="922" spans="5:5" ht="15.75" customHeight="1">
      <c r="E922" s="51"/>
    </row>
    <row r="923" spans="5:5" ht="15.75" customHeight="1">
      <c r="E923" s="51"/>
    </row>
    <row r="924" spans="5:5" ht="15.75" customHeight="1">
      <c r="E924" s="51"/>
    </row>
    <row r="925" spans="5:5" ht="15.75" customHeight="1">
      <c r="E925" s="51"/>
    </row>
    <row r="926" spans="5:5" ht="15.75" customHeight="1">
      <c r="E926" s="51"/>
    </row>
    <row r="927" spans="5:5" ht="15.75" customHeight="1">
      <c r="E927" s="51"/>
    </row>
    <row r="928" spans="5:5" ht="15.75" customHeight="1">
      <c r="E928" s="51"/>
    </row>
    <row r="929" spans="5:5" ht="15.75" customHeight="1">
      <c r="E929" s="51"/>
    </row>
    <row r="930" spans="5:5" ht="15.75" customHeight="1">
      <c r="E930" s="51"/>
    </row>
    <row r="931" spans="5:5" ht="15.75" customHeight="1">
      <c r="E931" s="51"/>
    </row>
    <row r="932" spans="5:5" ht="15.75" customHeight="1">
      <c r="E932" s="51"/>
    </row>
    <row r="933" spans="5:5" ht="15.75" customHeight="1">
      <c r="E933" s="51"/>
    </row>
    <row r="934" spans="5:5" ht="15.75" customHeight="1">
      <c r="E934" s="51"/>
    </row>
    <row r="935" spans="5:5" ht="15.75" customHeight="1">
      <c r="E935" s="51"/>
    </row>
    <row r="936" spans="5:5" ht="15.75" customHeight="1">
      <c r="E936" s="51"/>
    </row>
    <row r="937" spans="5:5" ht="15.75" customHeight="1">
      <c r="E937" s="51"/>
    </row>
    <row r="938" spans="5:5" ht="15.75" customHeight="1">
      <c r="E938" s="51"/>
    </row>
    <row r="939" spans="5:5" ht="15.75" customHeight="1">
      <c r="E939" s="51"/>
    </row>
    <row r="940" spans="5:5" ht="15.75" customHeight="1">
      <c r="E940" s="51"/>
    </row>
    <row r="941" spans="5:5" ht="15.75" customHeight="1">
      <c r="E941" s="51"/>
    </row>
    <row r="942" spans="5:5" ht="15.75" customHeight="1">
      <c r="E942" s="51"/>
    </row>
    <row r="943" spans="5:5" ht="15.75" customHeight="1">
      <c r="E943" s="51"/>
    </row>
    <row r="944" spans="5:5" ht="15.75" customHeight="1">
      <c r="E944" s="51"/>
    </row>
    <row r="945" spans="5:5" ht="15.75" customHeight="1">
      <c r="E945" s="51"/>
    </row>
    <row r="946" spans="5:5" ht="15.75" customHeight="1">
      <c r="E946" s="51"/>
    </row>
    <row r="947" spans="5:5" ht="15.75" customHeight="1">
      <c r="E947" s="51"/>
    </row>
    <row r="948" spans="5:5" ht="15.75" customHeight="1">
      <c r="E948" s="51"/>
    </row>
    <row r="949" spans="5:5" ht="15.75" customHeight="1">
      <c r="E949" s="51"/>
    </row>
    <row r="950" spans="5:5" ht="15.75" customHeight="1">
      <c r="E950" s="51"/>
    </row>
    <row r="951" spans="5:5" ht="15.75" customHeight="1">
      <c r="E951" s="51"/>
    </row>
    <row r="952" spans="5:5" ht="15.75" customHeight="1">
      <c r="E952" s="51"/>
    </row>
    <row r="953" spans="5:5" ht="15.75" customHeight="1">
      <c r="E953" s="51"/>
    </row>
    <row r="954" spans="5:5" ht="15.75" customHeight="1">
      <c r="E954" s="51"/>
    </row>
    <row r="955" spans="5:5" ht="15.75" customHeight="1">
      <c r="E955" s="51"/>
    </row>
    <row r="956" spans="5:5" ht="15.75" customHeight="1">
      <c r="E956" s="51"/>
    </row>
    <row r="957" spans="5:5" ht="15.75" customHeight="1">
      <c r="E957" s="51"/>
    </row>
    <row r="958" spans="5:5" ht="15.75" customHeight="1">
      <c r="E958" s="51"/>
    </row>
    <row r="959" spans="5:5" ht="15.75" customHeight="1">
      <c r="E959" s="51"/>
    </row>
    <row r="960" spans="5:5" ht="15.75" customHeight="1">
      <c r="E960" s="51"/>
    </row>
    <row r="961" spans="5:5" ht="15.75" customHeight="1">
      <c r="E961" s="51"/>
    </row>
    <row r="962" spans="5:5" ht="15.75" customHeight="1">
      <c r="E962" s="51"/>
    </row>
    <row r="963" spans="5:5" ht="15.75" customHeight="1">
      <c r="E963" s="51"/>
    </row>
    <row r="964" spans="5:5" ht="15.75" customHeight="1">
      <c r="E964" s="51"/>
    </row>
    <row r="965" spans="5:5" ht="15.75" customHeight="1">
      <c r="E965" s="51"/>
    </row>
    <row r="966" spans="5:5" ht="15.75" customHeight="1">
      <c r="E966" s="51"/>
    </row>
    <row r="967" spans="5:5" ht="15.75" customHeight="1">
      <c r="E967" s="51"/>
    </row>
    <row r="968" spans="5:5" ht="15.75" customHeight="1">
      <c r="E968" s="51"/>
    </row>
    <row r="969" spans="5:5" ht="15.75" customHeight="1">
      <c r="E969" s="51"/>
    </row>
    <row r="970" spans="5:5" ht="15.75" customHeight="1">
      <c r="E970" s="51"/>
    </row>
    <row r="971" spans="5:5" ht="15.75" customHeight="1">
      <c r="E971" s="51"/>
    </row>
    <row r="972" spans="5:5" ht="15.75" customHeight="1">
      <c r="E972" s="51"/>
    </row>
    <row r="973" spans="5:5" ht="15.75" customHeight="1">
      <c r="E973" s="51"/>
    </row>
    <row r="974" spans="5:5" ht="15.75" customHeight="1">
      <c r="E974" s="51"/>
    </row>
    <row r="975" spans="5:5" ht="15.75" customHeight="1">
      <c r="E975" s="51"/>
    </row>
    <row r="976" spans="5:5" ht="15.75" customHeight="1">
      <c r="E976" s="51"/>
    </row>
    <row r="977" spans="5:5" ht="15.75" customHeight="1">
      <c r="E977" s="51"/>
    </row>
    <row r="978" spans="5:5" ht="15.75" customHeight="1">
      <c r="E978" s="51"/>
    </row>
    <row r="979" spans="5:5" ht="15.75" customHeight="1">
      <c r="E979" s="51"/>
    </row>
    <row r="980" spans="5:5" ht="15.75" customHeight="1">
      <c r="E980" s="51"/>
    </row>
    <row r="981" spans="5:5" ht="15.75" customHeight="1">
      <c r="E981" s="51"/>
    </row>
    <row r="982" spans="5:5" ht="15.75" customHeight="1">
      <c r="E982" s="51"/>
    </row>
    <row r="983" spans="5:5" ht="15.75" customHeight="1">
      <c r="E983" s="51"/>
    </row>
    <row r="984" spans="5:5" ht="15.75" customHeight="1">
      <c r="E984" s="51"/>
    </row>
    <row r="985" spans="5:5" ht="15.75" customHeight="1">
      <c r="E985" s="51"/>
    </row>
    <row r="986" spans="5:5" ht="15.75" customHeight="1">
      <c r="E986" s="51"/>
    </row>
    <row r="987" spans="5:5" ht="15.75" customHeight="1">
      <c r="E987" s="51"/>
    </row>
    <row r="988" spans="5:5" ht="15.75" customHeight="1">
      <c r="E988" s="51"/>
    </row>
    <row r="989" spans="5:5" ht="15.75" customHeight="1">
      <c r="E989" s="51"/>
    </row>
    <row r="990" spans="5:5" ht="15.75" customHeight="1">
      <c r="E990" s="51"/>
    </row>
    <row r="991" spans="5:5" ht="15.75" customHeight="1">
      <c r="E991" s="51"/>
    </row>
    <row r="992" spans="5:5" ht="15.75" customHeight="1">
      <c r="E992" s="51"/>
    </row>
    <row r="993" spans="5:5" ht="15.75" customHeight="1">
      <c r="E993" s="51"/>
    </row>
    <row r="994" spans="5:5" ht="15.75" customHeight="1">
      <c r="E994" s="51"/>
    </row>
    <row r="995" spans="5:5" ht="15.75" customHeight="1">
      <c r="E995" s="51"/>
    </row>
    <row r="996" spans="5:5" ht="15.75" customHeight="1">
      <c r="E996" s="51"/>
    </row>
    <row r="997" spans="5:5" ht="15.75" customHeight="1">
      <c r="E997" s="51"/>
    </row>
    <row r="998" spans="5:5" ht="15.75" customHeight="1">
      <c r="E998" s="51"/>
    </row>
    <row r="999" spans="5:5" ht="15.75" customHeight="1">
      <c r="E999" s="51"/>
    </row>
    <row r="1000" spans="5:5" ht="15.75" customHeight="1">
      <c r="E1000" s="51"/>
    </row>
  </sheetData>
  <mergeCells count="4">
    <mergeCell ref="A3:A14"/>
    <mergeCell ref="B3:B14"/>
    <mergeCell ref="C3:C14"/>
    <mergeCell ref="F3:F14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PLAN DE CAPACITACIÓN ANUAL </vt:lpstr>
      <vt:lpstr>ENFERMERIA</vt:lpstr>
      <vt:lpstr>SUBGERENCIA COMUNITARIA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Seguridad y Salud en el Trabajo 1</dc:creator>
  <cp:lastModifiedBy>Calidad 6</cp:lastModifiedBy>
  <dcterms:created xsi:type="dcterms:W3CDTF">2018-01-02T20:34:08Z</dcterms:created>
  <dcterms:modified xsi:type="dcterms:W3CDTF">2023-02-01T21:07:45Z</dcterms:modified>
</cp:coreProperties>
</file>