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fplaneacion\Downloads\"/>
    </mc:Choice>
  </mc:AlternateContent>
  <bookViews>
    <workbookView xWindow="0" yWindow="0" windowWidth="19200" windowHeight="10890"/>
  </bookViews>
  <sheets>
    <sheet name="PLAN DE PREVISION 2021" sheetId="1" r:id="rId1"/>
    <sheet name="ENFERMERIA" sheetId="4" state="hidden" r:id="rId2"/>
    <sheet name="SUBGERENCIA COMUNITARIA" sheetId="3" state="hidden" r:id="rId3"/>
    <sheet name="CRONOGRAMA" sheetId="2" state="hidden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6" i="1" l="1"/>
  <c r="AA16" i="1" l="1"/>
  <c r="Y16" i="1"/>
  <c r="U16" i="1"/>
  <c r="S16" i="1"/>
  <c r="Q16" i="1"/>
  <c r="O16" i="1"/>
  <c r="M16" i="1"/>
  <c r="K16" i="1"/>
  <c r="I16" i="1"/>
  <c r="E16" i="1"/>
  <c r="G16" i="1"/>
  <c r="AC16" i="1" l="1"/>
  <c r="AC12" i="1"/>
  <c r="AC11" i="1"/>
  <c r="G15" i="1"/>
  <c r="I15" i="1"/>
  <c r="K15" i="1"/>
  <c r="M15" i="1"/>
  <c r="O15" i="1"/>
  <c r="Q15" i="1"/>
  <c r="S15" i="1"/>
  <c r="U15" i="1"/>
  <c r="W15" i="1"/>
  <c r="Y15" i="1"/>
  <c r="AA15" i="1"/>
  <c r="E15" i="1"/>
  <c r="AD11" i="1" l="1"/>
  <c r="AE11" i="1" s="1"/>
  <c r="AC10" i="1" l="1"/>
  <c r="AD10" i="1" l="1"/>
  <c r="AE10" i="1" s="1"/>
  <c r="A23" i="2" l="1"/>
  <c r="A24" i="2"/>
  <c r="A25" i="2"/>
  <c r="A26" i="2"/>
  <c r="A27" i="2"/>
  <c r="A28" i="2"/>
  <c r="A29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15" i="2"/>
  <c r="B3" i="2"/>
  <c r="A17" i="2"/>
  <c r="A18" i="2"/>
  <c r="A19" i="2"/>
  <c r="A20" i="2"/>
  <c r="A21" i="2"/>
  <c r="A22" i="2"/>
  <c r="A30" i="2"/>
  <c r="A31" i="2"/>
  <c r="A32" i="2"/>
  <c r="A33" i="2"/>
  <c r="A34" i="2"/>
  <c r="A35" i="2"/>
  <c r="A36" i="2"/>
  <c r="A16" i="2"/>
  <c r="A3" i="2"/>
  <c r="A15" i="2"/>
  <c r="AD12" i="1"/>
  <c r="AE12" i="1" s="1"/>
  <c r="E18" i="1" l="1"/>
  <c r="W18" i="1"/>
  <c r="S18" i="1"/>
  <c r="U18" i="1"/>
  <c r="O18" i="1"/>
  <c r="AA18" i="1"/>
  <c r="I18" i="1"/>
  <c r="Y18" i="1"/>
  <c r="K18" i="1"/>
  <c r="M18" i="1"/>
  <c r="Q18" i="1"/>
  <c r="AC15" i="1"/>
  <c r="AC18" i="1" s="1"/>
  <c r="G18" i="1"/>
  <c r="Q19" i="1" l="1"/>
  <c r="E19" i="1"/>
  <c r="K19" i="1"/>
  <c r="W19" i="1"/>
  <c r="AF15" i="1"/>
  <c r="AH16" i="1"/>
</calcChain>
</file>

<file path=xl/sharedStrings.xml><?xml version="1.0" encoding="utf-8"?>
<sst xmlns="http://schemas.openxmlformats.org/spreadsheetml/2006/main" count="207" uniqueCount="114">
  <si>
    <t>VERSIÓN</t>
  </si>
  <si>
    <t>ACTIVIDADES</t>
  </si>
  <si>
    <t>TRIMESTRE I</t>
  </si>
  <si>
    <t>TRIMESTRE II</t>
  </si>
  <si>
    <t>TRIMESTRE III</t>
  </si>
  <si>
    <t>TRIMESTRE IV</t>
  </si>
  <si>
    <t>Consolidado</t>
  </si>
  <si>
    <t>Responsable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</si>
  <si>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</si>
  <si>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</si>
  <si>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</si>
  <si>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</si>
  <si>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</si>
  <si>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</si>
  <si>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</si>
  <si>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</si>
  <si>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</si>
  <si>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</si>
  <si>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</si>
  <si>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</si>
  <si>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</t>
  </si>
  <si>
    <t>E</t>
  </si>
  <si>
    <t>% Cumplimiento</t>
  </si>
  <si>
    <t>Control de avance</t>
  </si>
  <si>
    <t>CUMPLIMIENTO</t>
  </si>
  <si>
    <t>Programado</t>
  </si>
  <si>
    <t>N° act Programadas</t>
  </si>
  <si>
    <t>% promedio de cumplimiento de actividades desarrolladas en el año</t>
  </si>
  <si>
    <t>Ejecutado</t>
  </si>
  <si>
    <t>N° act Ejecutadas</t>
  </si>
  <si>
    <t xml:space="preserve">META CORTE </t>
  </si>
  <si>
    <t>%</t>
  </si>
  <si>
    <t>Grado de cumplimiento de la Herramienta SIG del Centro de Trabajo</t>
  </si>
  <si>
    <t xml:space="preserve">Análisis Trimestral </t>
  </si>
  <si>
    <t xml:space="preserve">Plan de Acción / Observación </t>
  </si>
  <si>
    <t xml:space="preserve">Responsable </t>
  </si>
  <si>
    <t>Fecha</t>
  </si>
  <si>
    <t xml:space="preserve">P Programado </t>
  </si>
  <si>
    <t xml:space="preserve">E ejecutado </t>
  </si>
  <si>
    <t>ÁREA</t>
  </si>
  <si>
    <t>ACTIVIDAD</t>
  </si>
  <si>
    <t>Evidencias Enviadas a Recursos Humanos</t>
  </si>
  <si>
    <t xml:space="preserve">ACTIVIDAD </t>
  </si>
  <si>
    <t xml:space="preserve">LUGAR </t>
  </si>
  <si>
    <t xml:space="preserve">HORARIO </t>
  </si>
  <si>
    <t xml:space="preserve">ÁREA </t>
  </si>
  <si>
    <t xml:space="preserve">AUDITORIO 3 PISO HOSPITAL </t>
  </si>
  <si>
    <t xml:space="preserve">8:00 AM- 12:30 M </t>
  </si>
  <si>
    <t xml:space="preserve">MES </t>
  </si>
  <si>
    <t xml:space="preserve">DIA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</si>
  <si>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</si>
  <si>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</si>
  <si>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</si>
  <si>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</si>
  <si>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</si>
  <si>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</si>
  <si>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</si>
  <si>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</si>
  <si>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</si>
  <si>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</si>
  <si>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</si>
  <si>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</si>
  <si>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8. MANEJO DE INSULINAS                                                 9. AlLIMENTACION COMPLEMENTARIA                            VIGILANCIA EPIDEMIOLOGICA (NOTIFICACION OBLIGATORIA)                                                        SEGURIDAD PACIENTE                                                                IAMII   </t>
  </si>
  <si>
    <t xml:space="preserve">IAMI                                                               SOCIALIZACION GUIA TB                                                        MAL NUTRICION                                                                                   PROGRAMA CYD, AGUDEZA VISUAL,                                                 HUMANIZACION                                                                SEGURIDAD PACIENTE </t>
  </si>
  <si>
    <t xml:space="preserve">IAMII                                                                       SEGURIDAD AL PACIENTE                    ACTUALIZACION DE GUIAS SSR      TECNOVIGILANCIA       </t>
  </si>
  <si>
    <t>GUIA PLANIFICACION (ASESORIA VIH METODOS ANTICONCEPTIVOS)                                                          IAMII                                                                                   ACTUALIZACION DE GUIAS                            CIRCULAR 016</t>
  </si>
  <si>
    <t xml:space="preserve">GUIA TOMA DE CITOLOGIA CERVICO UTERINA IAMII                                                                          CLASIFICACION DE RESIDUOS HOSPITALARIOS </t>
  </si>
  <si>
    <t>SOCIALIZACION GUIA DE JOVEN                       SEGURIDAD DEL PACIENTE                                            IAMII                                                               SOCIALIZACION RIAS</t>
  </si>
  <si>
    <t>IAMI-CRONICOS-CYD</t>
  </si>
  <si>
    <t>CAPACITACIONES A AUXILIARES DE ENFERMERIA CENTROS Y PUESTOS DE SALUD VIGENCIA 2018</t>
  </si>
  <si>
    <t>PERFIL</t>
  </si>
  <si>
    <t xml:space="preserve">FECHA </t>
  </si>
  <si>
    <t>HORA</t>
  </si>
  <si>
    <t xml:space="preserve">TEMAS </t>
  </si>
  <si>
    <t>AUXILIARES DE ENFERMERIA</t>
  </si>
  <si>
    <t xml:space="preserve">3:00 PM - 5:00 PM </t>
  </si>
  <si>
    <t>AUDITORIO HMGY TERCER PISO</t>
  </si>
  <si>
    <t>IAMI- SEGURIDAD DEL PACIENTE</t>
  </si>
  <si>
    <t>IAMI-HUMANIZACION</t>
  </si>
  <si>
    <t>IAMI-SSR</t>
  </si>
  <si>
    <t>IAMI-PAI</t>
  </si>
  <si>
    <t>IAMI-SEGURIDAD DEL PACIENTE</t>
  </si>
  <si>
    <t>CRONOGRAMA DE CAPACITACIONES A PROFESIONALES CENTROS Y PUESTOS DE SALUD VIGENCIA 2018</t>
  </si>
  <si>
    <t xml:space="preserve">PROFESIONALES </t>
  </si>
  <si>
    <t xml:space="preserve">MEDICOS Y ENFERMERAS </t>
  </si>
  <si>
    <t xml:space="preserve">8:00 AM - 12:00 PM </t>
  </si>
  <si>
    <t xml:space="preserve">Auditorio HMGY tercer piso </t>
  </si>
  <si>
    <t>PROTOCOLO DE ENTREGA Y RECIBO DE TURNO</t>
  </si>
  <si>
    <t xml:space="preserve">PROTOCOLO PARA VENOPUNCIÓN </t>
  </si>
  <si>
    <t>PROTOCOLO TOMA DE SIGNOS VITALES</t>
  </si>
  <si>
    <t>PROTOCOLO DE PASO DE SONDA VESICAL Y NASOGASTRICA</t>
  </si>
  <si>
    <t>PROTOCOLO DE ADMINISTRACION DE MEDICAMENTOS</t>
  </si>
  <si>
    <t>PROTOCOLO PARA INMOVILIZACIONES Y PREPARACION PAR LA TOMA DE AYUDAS DIAGNOSTICAS</t>
  </si>
  <si>
    <t>PROTOCOLO PARA CONTROL DE LIQUIDOS  ADMINISTRADOS Y ELIMINADOS</t>
  </si>
  <si>
    <t>PROTOCOLO DE MANEJO DEL CARRO DE PARO</t>
  </si>
  <si>
    <t>CONSENTIMIENTOS INFORMADOS Y RECOMENDACIONES DE ENFERMERIA</t>
  </si>
  <si>
    <t>PROTOCOLO DE PLANES DE CUIDADOS</t>
  </si>
  <si>
    <t>PROCEDIMIENTO DE CUSTODIA DE PERTENENCIAS DE LOS PACIENTES</t>
  </si>
  <si>
    <t>PROGRAMACION DE CAPACITACION PERSONAL DE ENFERMERIA 2018</t>
  </si>
  <si>
    <t>CÓDIGO</t>
  </si>
  <si>
    <t>VIGENCIA</t>
  </si>
  <si>
    <t>TALENTO HUMANO</t>
  </si>
  <si>
    <t>2.PUBLICACION Y CODIFICACION DEL PLAN</t>
  </si>
  <si>
    <t>DOCUMENTO</t>
  </si>
  <si>
    <t>3.IDENTIFICAR LAS NECESIDADES DE LA PLANTA DE PERSONAL,VACANTES , PROVISIONALES Y PREPENSIONABLES</t>
  </si>
  <si>
    <t>1, ACTUALIZACIÓN PLAN DE PREVISION DE RECURSO HUMANO</t>
  </si>
  <si>
    <t xml:space="preserve"> ACTIVIDADES PLAN DE PREVISION ANUAL 2021</t>
  </si>
  <si>
    <t>PROFESIONAL TALENTO HUMANO</t>
  </si>
  <si>
    <t>Se ejecutaron las actividades planeadas en un 67% del primer trimestre del año 2022, realizando actualizacion, codificacion y publicacion del plan.</t>
  </si>
  <si>
    <t xml:space="preserve">Realizar seguimiento al plan, cumpliendo con las actividades descritas </t>
  </si>
  <si>
    <t>Referente de Talento Humano Quely Garcia</t>
  </si>
  <si>
    <t xml:space="preserve">PROCESO: GESTIÓN DEL TALENTO HUMANO 
</t>
  </si>
  <si>
    <t>CRONOGRAMA PLAN INSTITUCIONAL DE PREVISION DE PERSONAL DE LA E.S.E HOSPITAL MARIO GAITAN YANGUAS DE SOACHA</t>
  </si>
  <si>
    <t>TH-FTO-42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</si>
</sst>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[$-F800]dddd\,\ mmmm\ dd\,\ yyyy"/>
    <numFmt numFmtId="165" formatCode="_-[$€-2]* #,##0.00_-;\-[$€-2]* #,##0.00_-;_-[$€-2]* &quot;-&quot;??_-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0"/>
      <name val="GE Inspira"/>
      <family val="2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u/>
      <sz val="11"/>
      <color theme="10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8">
    <xf numFmtId="0" fontId="0" fillId="0" borderId="0"/>
    <xf numFmtId="0" fontId="2" fillId="0" borderId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</cellStyleXfs>
  <cellXfs count="222">
    <xf numFmtId="0" fontId="0" fillId="0" borderId="0" xfId="0"/>
    <xf numFmtId="0" fontId="2" fillId="0" borderId="0" xfId="1" applyFont="1" applyAlignment="1">
      <alignment vertical="center"/>
    </xf>
    <xf numFmtId="9" fontId="2" fillId="0" borderId="0" xfId="1" applyNumberFormat="1" applyFont="1" applyAlignment="1">
      <alignment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/>
    </xf>
    <xf numFmtId="0" fontId="3" fillId="8" borderId="5" xfId="1" applyFont="1" applyFill="1" applyBorder="1" applyAlignment="1">
      <alignment horizontal="center" vertical="center"/>
    </xf>
    <xf numFmtId="0" fontId="3" fillId="8" borderId="6" xfId="1" applyFont="1" applyFill="1" applyBorder="1" applyAlignment="1">
      <alignment horizontal="center" vertical="center"/>
    </xf>
    <xf numFmtId="0" fontId="3" fillId="8" borderId="3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9" fontId="4" fillId="7" borderId="1" xfId="2" applyFont="1" applyFill="1" applyBorder="1" applyAlignment="1">
      <alignment horizontal="center" vertical="center"/>
    </xf>
    <xf numFmtId="0" fontId="2" fillId="4" borderId="9" xfId="1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center" vertical="center" wrapText="1"/>
    </xf>
    <xf numFmtId="0" fontId="2" fillId="4" borderId="7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 wrapText="1"/>
    </xf>
    <xf numFmtId="0" fontId="2" fillId="10" borderId="1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9" fontId="2" fillId="0" borderId="3" xfId="2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5" xfId="1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0" fontId="4" fillId="10" borderId="39" xfId="1" applyFont="1" applyFill="1" applyBorder="1" applyAlignment="1">
      <alignment horizontal="center" vertical="center"/>
    </xf>
    <xf numFmtId="164" fontId="0" fillId="0" borderId="1" xfId="0" applyNumberFormat="1" applyBorder="1"/>
    <xf numFmtId="0" fontId="0" fillId="0" borderId="0" xfId="0" applyNumberFormat="1"/>
    <xf numFmtId="0" fontId="1" fillId="10" borderId="1" xfId="0" applyNumberFormat="1" applyFont="1" applyFill="1" applyBorder="1" applyAlignment="1">
      <alignment horizontal="center" vertical="center"/>
    </xf>
    <xf numFmtId="0" fontId="0" fillId="0" borderId="1" xfId="0" applyNumberFormat="1" applyBorder="1"/>
    <xf numFmtId="9" fontId="2" fillId="0" borderId="15" xfId="3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4" fillId="6" borderId="33" xfId="0" applyFont="1" applyFill="1" applyBorder="1" applyAlignment="1">
      <alignment vertical="center"/>
    </xf>
    <xf numFmtId="0" fontId="14" fillId="6" borderId="34" xfId="0" applyFont="1" applyFill="1" applyBorder="1" applyAlignment="1">
      <alignment vertical="center"/>
    </xf>
    <xf numFmtId="0" fontId="14" fillId="6" borderId="44" xfId="0" applyFont="1" applyFill="1" applyBorder="1" applyAlignment="1">
      <alignment vertical="center"/>
    </xf>
    <xf numFmtId="0" fontId="14" fillId="6" borderId="45" xfId="0" applyFont="1" applyFill="1" applyBorder="1" applyAlignment="1">
      <alignment vertical="center"/>
    </xf>
    <xf numFmtId="0" fontId="1" fillId="6" borderId="47" xfId="0" applyFont="1" applyFill="1" applyBorder="1" applyAlignment="1">
      <alignment horizontal="center" vertical="center"/>
    </xf>
    <xf numFmtId="18" fontId="0" fillId="6" borderId="43" xfId="0" applyNumberFormat="1" applyFill="1" applyBorder="1" applyAlignment="1">
      <alignment horizontal="center" vertical="center" wrapText="1"/>
    </xf>
    <xf numFmtId="0" fontId="14" fillId="12" borderId="33" xfId="0" applyFont="1" applyFill="1" applyBorder="1" applyAlignment="1">
      <alignment vertical="center"/>
    </xf>
    <xf numFmtId="0" fontId="14" fillId="12" borderId="34" xfId="0" applyFont="1" applyFill="1" applyBorder="1" applyAlignment="1">
      <alignment vertical="center"/>
    </xf>
    <xf numFmtId="0" fontId="14" fillId="12" borderId="44" xfId="0" applyFont="1" applyFill="1" applyBorder="1" applyAlignment="1">
      <alignment vertical="center"/>
    </xf>
    <xf numFmtId="0" fontId="14" fillId="12" borderId="45" xfId="0" applyFont="1" applyFill="1" applyBorder="1" applyAlignment="1">
      <alignment vertical="center"/>
    </xf>
    <xf numFmtId="0" fontId="1" fillId="6" borderId="43" xfId="0" applyFont="1" applyFill="1" applyBorder="1" applyAlignment="1">
      <alignment horizontal="center"/>
    </xf>
    <xf numFmtId="18" fontId="13" fillId="6" borderId="43" xfId="0" applyNumberFormat="1" applyFont="1" applyFill="1" applyBorder="1" applyAlignment="1">
      <alignment horizontal="center" vertical="center" wrapText="1"/>
    </xf>
    <xf numFmtId="0" fontId="0" fillId="0" borderId="23" xfId="0" applyBorder="1"/>
    <xf numFmtId="0" fontId="0" fillId="0" borderId="48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4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50" xfId="0" applyBorder="1" applyAlignment="1">
      <alignment horizontal="center"/>
    </xf>
    <xf numFmtId="0" fontId="12" fillId="0" borderId="1" xfId="7" applyFont="1" applyBorder="1" applyAlignment="1">
      <alignment horizontal="center" vertical="center"/>
    </xf>
    <xf numFmtId="14" fontId="8" fillId="0" borderId="1" xfId="1" applyNumberFormat="1" applyFont="1" applyFill="1" applyBorder="1" applyAlignment="1">
      <alignment horizontal="center" vertical="center"/>
    </xf>
    <xf numFmtId="14" fontId="18" fillId="0" borderId="1" xfId="1" applyNumberFormat="1" applyFont="1" applyFill="1" applyBorder="1" applyAlignment="1">
      <alignment horizontal="left" vertical="center"/>
    </xf>
    <xf numFmtId="0" fontId="18" fillId="0" borderId="1" xfId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left" vertical="center"/>
    </xf>
    <xf numFmtId="14" fontId="18" fillId="0" borderId="1" xfId="1" applyNumberFormat="1" applyFont="1" applyFill="1" applyBorder="1" applyAlignment="1">
      <alignment horizontal="center" vertical="center"/>
    </xf>
    <xf numFmtId="0" fontId="19" fillId="0" borderId="2" xfId="1" applyFont="1" applyBorder="1" applyAlignment="1">
      <alignment horizontal="center" vertical="center" wrapText="1"/>
    </xf>
    <xf numFmtId="0" fontId="19" fillId="0" borderId="3" xfId="1" applyFont="1" applyBorder="1" applyAlignment="1">
      <alignment horizontal="center" vertical="center" wrapText="1"/>
    </xf>
    <xf numFmtId="0" fontId="19" fillId="0" borderId="4" xfId="1" applyFont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 wrapText="1"/>
    </xf>
    <xf numFmtId="0" fontId="17" fillId="0" borderId="6" xfId="1" applyFont="1" applyBorder="1" applyAlignment="1">
      <alignment horizontal="center" vertical="center" wrapText="1"/>
    </xf>
    <xf numFmtId="0" fontId="17" fillId="0" borderId="7" xfId="1" applyFont="1" applyBorder="1" applyAlignment="1">
      <alignment horizontal="center" vertical="center" wrapText="1"/>
    </xf>
    <xf numFmtId="0" fontId="17" fillId="0" borderId="9" xfId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center" wrapText="1"/>
    </xf>
    <xf numFmtId="0" fontId="17" fillId="0" borderId="10" xfId="1" applyFont="1" applyBorder="1" applyAlignment="1">
      <alignment horizontal="center" vertical="center" wrapText="1"/>
    </xf>
    <xf numFmtId="0" fontId="17" fillId="0" borderId="12" xfId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center" vertical="center" wrapText="1"/>
    </xf>
    <xf numFmtId="0" fontId="17" fillId="0" borderId="14" xfId="1" applyFont="1" applyBorder="1" applyAlignment="1">
      <alignment horizontal="center" vertical="center" wrapText="1"/>
    </xf>
    <xf numFmtId="0" fontId="4" fillId="3" borderId="25" xfId="1" applyFont="1" applyFill="1" applyBorder="1" applyAlignment="1">
      <alignment horizontal="center" vertical="center"/>
    </xf>
    <xf numFmtId="0" fontId="4" fillId="3" borderId="32" xfId="1" applyFont="1" applyFill="1" applyBorder="1" applyAlignment="1">
      <alignment horizontal="center" vertical="center"/>
    </xf>
    <xf numFmtId="0" fontId="4" fillId="3" borderId="24" xfId="1" applyFont="1" applyFill="1" applyBorder="1" applyAlignment="1">
      <alignment horizontal="center" vertical="center"/>
    </xf>
    <xf numFmtId="0" fontId="4" fillId="3" borderId="30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4" fillId="3" borderId="31" xfId="1" applyFont="1" applyFill="1" applyBorder="1" applyAlignment="1">
      <alignment horizontal="center" vertical="center"/>
    </xf>
    <xf numFmtId="0" fontId="4" fillId="3" borderId="25" xfId="1" applyFont="1" applyFill="1" applyBorder="1" applyAlignment="1">
      <alignment horizontal="center" vertical="center" wrapText="1"/>
    </xf>
    <xf numFmtId="0" fontId="4" fillId="3" borderId="32" xfId="1" applyFont="1" applyFill="1" applyBorder="1" applyAlignment="1">
      <alignment horizontal="center" vertical="center" wrapText="1"/>
    </xf>
    <xf numFmtId="0" fontId="4" fillId="3" borderId="38" xfId="1" applyFont="1" applyFill="1" applyBorder="1" applyAlignment="1">
      <alignment horizontal="center" vertical="center"/>
    </xf>
    <xf numFmtId="0" fontId="4" fillId="3" borderId="17" xfId="1" applyFont="1" applyFill="1" applyBorder="1" applyAlignment="1">
      <alignment horizontal="center" vertical="center"/>
    </xf>
    <xf numFmtId="0" fontId="4" fillId="3" borderId="18" xfId="1" applyFont="1" applyFill="1" applyBorder="1" applyAlignment="1">
      <alignment horizontal="center" vertical="center"/>
    </xf>
    <xf numFmtId="0" fontId="4" fillId="3" borderId="16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29" xfId="1" applyFont="1" applyFill="1" applyBorder="1" applyAlignment="1">
      <alignment horizontal="center" vertical="center"/>
    </xf>
    <xf numFmtId="9" fontId="8" fillId="0" borderId="2" xfId="2" applyFont="1" applyFill="1" applyBorder="1" applyAlignment="1">
      <alignment horizontal="center" vertical="center" wrapText="1"/>
    </xf>
    <xf numFmtId="9" fontId="8" fillId="0" borderId="4" xfId="2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/>
    </xf>
    <xf numFmtId="9" fontId="2" fillId="0" borderId="4" xfId="2" applyFont="1" applyFill="1" applyBorder="1" applyAlignment="1">
      <alignment horizontal="center" vertical="center"/>
    </xf>
    <xf numFmtId="0" fontId="4" fillId="10" borderId="40" xfId="1" applyFont="1" applyFill="1" applyBorder="1" applyAlignment="1">
      <alignment horizontal="center" vertical="center"/>
    </xf>
    <xf numFmtId="0" fontId="4" fillId="10" borderId="5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9" fontId="7" fillId="3" borderId="1" xfId="2" applyFont="1" applyFill="1" applyBorder="1" applyAlignment="1">
      <alignment horizontal="center" vertical="center"/>
    </xf>
    <xf numFmtId="9" fontId="4" fillId="3" borderId="1" xfId="2" applyFont="1" applyFill="1" applyBorder="1" applyAlignment="1">
      <alignment horizontal="center" vertical="center" wrapText="1"/>
    </xf>
    <xf numFmtId="9" fontId="4" fillId="9" borderId="2" xfId="2" applyFont="1" applyFill="1" applyBorder="1" applyAlignment="1">
      <alignment horizontal="center" vertical="center"/>
    </xf>
    <xf numFmtId="9" fontId="4" fillId="9" borderId="3" xfId="2" applyFont="1" applyFill="1" applyBorder="1" applyAlignment="1">
      <alignment horizontal="center" vertical="center"/>
    </xf>
    <xf numFmtId="9" fontId="4" fillId="9" borderId="4" xfId="2" applyFont="1" applyFill="1" applyBorder="1" applyAlignment="1">
      <alignment horizontal="center" vertical="center"/>
    </xf>
    <xf numFmtId="9" fontId="2" fillId="4" borderId="2" xfId="2" applyFont="1" applyFill="1" applyBorder="1" applyAlignment="1">
      <alignment horizontal="center" vertical="center"/>
    </xf>
    <xf numFmtId="9" fontId="2" fillId="4" borderId="4" xfId="2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4" fillId="3" borderId="38" xfId="1" applyFont="1" applyFill="1" applyBorder="1" applyAlignment="1">
      <alignment horizontal="center" vertical="center" wrapText="1"/>
    </xf>
    <xf numFmtId="0" fontId="4" fillId="3" borderId="17" xfId="1" applyFont="1" applyFill="1" applyBorder="1" applyAlignment="1">
      <alignment horizontal="center" vertical="center" wrapText="1"/>
    </xf>
    <xf numFmtId="0" fontId="4" fillId="3" borderId="18" xfId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1" fontId="8" fillId="0" borderId="3" xfId="2" applyNumberFormat="1" applyFont="1" applyFill="1" applyBorder="1" applyAlignment="1">
      <alignment horizontal="center" vertical="center" wrapText="1"/>
    </xf>
    <xf numFmtId="1" fontId="8" fillId="0" borderId="4" xfId="2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9" fontId="2" fillId="3" borderId="2" xfId="1" applyNumberFormat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9" fontId="4" fillId="4" borderId="2" xfId="2" applyFont="1" applyFill="1" applyBorder="1" applyAlignment="1">
      <alignment horizontal="center" vertical="center"/>
    </xf>
    <xf numFmtId="9" fontId="4" fillId="4" borderId="4" xfId="2" applyFont="1" applyFill="1" applyBorder="1" applyAlignment="1">
      <alignment horizontal="center" vertical="center"/>
    </xf>
    <xf numFmtId="9" fontId="4" fillId="4" borderId="1" xfId="2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 wrapText="1"/>
    </xf>
    <xf numFmtId="1" fontId="4" fillId="4" borderId="2" xfId="2" applyNumberFormat="1" applyFont="1" applyFill="1" applyBorder="1" applyAlignment="1">
      <alignment horizontal="center" vertical="center"/>
    </xf>
    <xf numFmtId="1" fontId="4" fillId="4" borderId="3" xfId="2" applyNumberFormat="1" applyFont="1" applyFill="1" applyBorder="1" applyAlignment="1">
      <alignment horizontal="center" vertical="center"/>
    </xf>
    <xf numFmtId="1" fontId="4" fillId="4" borderId="4" xfId="2" applyNumberFormat="1" applyFont="1" applyFill="1" applyBorder="1" applyAlignment="1">
      <alignment horizontal="center" vertical="center"/>
    </xf>
    <xf numFmtId="1" fontId="2" fillId="0" borderId="2" xfId="2" applyNumberFormat="1" applyFont="1" applyFill="1" applyBorder="1" applyAlignment="1">
      <alignment horizontal="center" vertical="center"/>
    </xf>
    <xf numFmtId="1" fontId="2" fillId="0" borderId="3" xfId="2" applyNumberFormat="1" applyFont="1" applyFill="1" applyBorder="1" applyAlignment="1">
      <alignment horizontal="center" vertical="center"/>
    </xf>
    <xf numFmtId="1" fontId="2" fillId="0" borderId="4" xfId="2" applyNumberFormat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7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0" xfId="1" applyFont="1" applyFill="1" applyBorder="1" applyAlignment="1">
      <alignment horizontal="center" vertical="center" wrapText="1"/>
    </xf>
    <xf numFmtId="0" fontId="4" fillId="4" borderId="10" xfId="1" applyFont="1" applyFill="1" applyBorder="1" applyAlignment="1">
      <alignment horizontal="center" vertical="center" wrapText="1"/>
    </xf>
    <xf numFmtId="0" fontId="4" fillId="4" borderId="12" xfId="1" applyFont="1" applyFill="1" applyBorder="1" applyAlignment="1">
      <alignment horizontal="center" vertical="center" wrapText="1"/>
    </xf>
    <xf numFmtId="0" fontId="4" fillId="4" borderId="13" xfId="1" applyFont="1" applyFill="1" applyBorder="1" applyAlignment="1">
      <alignment horizontal="center" vertical="center" wrapText="1"/>
    </xf>
    <xf numFmtId="0" fontId="4" fillId="4" borderId="14" xfId="1" applyFont="1" applyFill="1" applyBorder="1" applyAlignment="1">
      <alignment horizontal="center" vertical="center" wrapText="1"/>
    </xf>
    <xf numFmtId="0" fontId="3" fillId="8" borderId="12" xfId="1" applyFont="1" applyFill="1" applyBorder="1" applyAlignment="1">
      <alignment horizontal="center" vertical="center"/>
    </xf>
    <xf numFmtId="0" fontId="3" fillId="8" borderId="3" xfId="1" applyFont="1" applyFill="1" applyBorder="1" applyAlignment="1">
      <alignment horizontal="center" vertical="center"/>
    </xf>
    <xf numFmtId="0" fontId="3" fillId="8" borderId="4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/>
    </xf>
    <xf numFmtId="0" fontId="3" fillId="8" borderId="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9" fontId="2" fillId="0" borderId="3" xfId="2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 wrapText="1"/>
    </xf>
    <xf numFmtId="0" fontId="4" fillId="3" borderId="19" xfId="1" applyFont="1" applyFill="1" applyBorder="1" applyAlignment="1">
      <alignment horizontal="center" vertical="center"/>
    </xf>
    <xf numFmtId="0" fontId="4" fillId="3" borderId="20" xfId="1" applyFont="1" applyFill="1" applyBorder="1" applyAlignment="1">
      <alignment horizontal="center" vertical="center"/>
    </xf>
    <xf numFmtId="0" fontId="4" fillId="3" borderId="21" xfId="1" applyFont="1" applyFill="1" applyBorder="1" applyAlignment="1">
      <alignment horizontal="center" vertical="center"/>
    </xf>
    <xf numFmtId="0" fontId="4" fillId="3" borderId="22" xfId="1" applyFont="1" applyFill="1" applyBorder="1" applyAlignment="1">
      <alignment horizontal="center" vertical="center"/>
    </xf>
    <xf numFmtId="0" fontId="4" fillId="3" borderId="23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26" xfId="1" applyFont="1" applyFill="1" applyBorder="1" applyAlignment="1">
      <alignment horizontal="center" vertical="center"/>
    </xf>
    <xf numFmtId="0" fontId="4" fillId="3" borderId="27" xfId="1" applyFont="1" applyFill="1" applyBorder="1" applyAlignment="1">
      <alignment horizontal="center" vertical="center"/>
    </xf>
    <xf numFmtId="0" fontId="4" fillId="3" borderId="28" xfId="1" applyFont="1" applyFill="1" applyBorder="1" applyAlignment="1">
      <alignment horizontal="center" vertical="center"/>
    </xf>
    <xf numFmtId="0" fontId="4" fillId="3" borderId="33" xfId="1" applyFont="1" applyFill="1" applyBorder="1" applyAlignment="1">
      <alignment horizontal="center" vertical="center"/>
    </xf>
    <xf numFmtId="0" fontId="4" fillId="3" borderId="34" xfId="1" applyFont="1" applyFill="1" applyBorder="1" applyAlignment="1">
      <alignment horizontal="center" vertical="center"/>
    </xf>
    <xf numFmtId="0" fontId="4" fillId="3" borderId="35" xfId="1" applyFont="1" applyFill="1" applyBorder="1" applyAlignment="1">
      <alignment horizontal="center" vertical="center"/>
    </xf>
    <xf numFmtId="0" fontId="4" fillId="3" borderId="36" xfId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horizontal="center" vertical="center"/>
    </xf>
    <xf numFmtId="0" fontId="4" fillId="3" borderId="37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5" fillId="6" borderId="41" xfId="0" applyFont="1" applyFill="1" applyBorder="1" applyAlignment="1">
      <alignment horizontal="center" vertical="center" wrapText="1"/>
    </xf>
    <xf numFmtId="0" fontId="15" fillId="6" borderId="42" xfId="0" applyFont="1" applyFill="1" applyBorder="1" applyAlignment="1">
      <alignment horizontal="center" vertical="center" wrapText="1"/>
    </xf>
    <xf numFmtId="14" fontId="13" fillId="6" borderId="41" xfId="0" applyNumberFormat="1" applyFont="1" applyFill="1" applyBorder="1" applyAlignment="1">
      <alignment horizontal="center" vertical="center"/>
    </xf>
    <xf numFmtId="0" fontId="13" fillId="6" borderId="43" xfId="0" applyFont="1" applyFill="1" applyBorder="1" applyAlignment="1">
      <alignment horizontal="center" vertical="center"/>
    </xf>
    <xf numFmtId="0" fontId="0" fillId="6" borderId="41" xfId="0" applyFill="1" applyBorder="1" applyAlignment="1">
      <alignment horizontal="center" vertical="center" wrapText="1"/>
    </xf>
    <xf numFmtId="0" fontId="0" fillId="6" borderId="42" xfId="0" applyFill="1" applyBorder="1" applyAlignment="1">
      <alignment horizontal="center" vertical="center" wrapText="1"/>
    </xf>
    <xf numFmtId="0" fontId="0" fillId="6" borderId="41" xfId="0" applyFont="1" applyFill="1" applyBorder="1" applyAlignment="1">
      <alignment horizontal="center" vertical="center"/>
    </xf>
    <xf numFmtId="0" fontId="0" fillId="6" borderId="42" xfId="0" applyFont="1" applyFill="1" applyBorder="1" applyAlignment="1">
      <alignment horizontal="center" vertical="center"/>
    </xf>
    <xf numFmtId="0" fontId="0" fillId="6" borderId="43" xfId="0" applyFont="1" applyFill="1" applyBorder="1" applyAlignment="1">
      <alignment horizontal="center" vertical="center"/>
    </xf>
    <xf numFmtId="0" fontId="14" fillId="11" borderId="33" xfId="0" applyFont="1" applyFill="1" applyBorder="1" applyAlignment="1">
      <alignment horizontal="center" vertical="center" wrapText="1"/>
    </xf>
    <xf numFmtId="0" fontId="14" fillId="11" borderId="34" xfId="0" applyFont="1" applyFill="1" applyBorder="1" applyAlignment="1">
      <alignment horizontal="center" vertical="center" wrapText="1"/>
    </xf>
    <xf numFmtId="0" fontId="14" fillId="11" borderId="35" xfId="0" applyFont="1" applyFill="1" applyBorder="1" applyAlignment="1">
      <alignment horizontal="center" vertical="center" wrapText="1"/>
    </xf>
    <xf numFmtId="0" fontId="14" fillId="11" borderId="44" xfId="0" applyFont="1" applyFill="1" applyBorder="1" applyAlignment="1">
      <alignment horizontal="center" vertical="center" wrapText="1"/>
    </xf>
    <xf numFmtId="0" fontId="14" fillId="11" borderId="45" xfId="0" applyFont="1" applyFill="1" applyBorder="1" applyAlignment="1">
      <alignment horizontal="center" vertical="center" wrapText="1"/>
    </xf>
    <xf numFmtId="0" fontId="14" fillId="11" borderId="46" xfId="0" applyFont="1" applyFill="1" applyBorder="1" applyAlignment="1">
      <alignment horizontal="center" vertical="center" wrapText="1"/>
    </xf>
    <xf numFmtId="0" fontId="1" fillId="6" borderId="41" xfId="0" applyFont="1" applyFill="1" applyBorder="1" applyAlignment="1">
      <alignment horizontal="center" vertical="center"/>
    </xf>
    <xf numFmtId="0" fontId="1" fillId="6" borderId="42" xfId="0" applyFont="1" applyFill="1" applyBorder="1" applyAlignment="1">
      <alignment horizontal="center" vertical="center"/>
    </xf>
    <xf numFmtId="0" fontId="1" fillId="6" borderId="43" xfId="0" applyFont="1" applyFill="1" applyBorder="1" applyAlignment="1">
      <alignment horizontal="center" vertical="center"/>
    </xf>
    <xf numFmtId="0" fontId="0" fillId="6" borderId="42" xfId="0" applyFont="1" applyFill="1" applyBorder="1" applyAlignment="1">
      <alignment horizontal="center" vertical="center" wrapText="1"/>
    </xf>
    <xf numFmtId="0" fontId="0" fillId="6" borderId="43" xfId="0" applyFont="1" applyFill="1" applyBorder="1" applyAlignment="1">
      <alignment horizontal="center" vertical="center" wrapText="1"/>
    </xf>
    <xf numFmtId="0" fontId="14" fillId="12" borderId="34" xfId="0" applyFont="1" applyFill="1" applyBorder="1" applyAlignment="1">
      <alignment horizontal="center" vertical="center"/>
    </xf>
    <xf numFmtId="0" fontId="14" fillId="12" borderId="45" xfId="0" applyFont="1" applyFill="1" applyBorder="1" applyAlignment="1">
      <alignment horizontal="center" vertical="center"/>
    </xf>
    <xf numFmtId="0" fontId="1" fillId="11" borderId="33" xfId="0" applyFont="1" applyFill="1" applyBorder="1" applyAlignment="1">
      <alignment horizontal="center" vertical="center" wrapText="1"/>
    </xf>
    <xf numFmtId="0" fontId="1" fillId="11" borderId="34" xfId="0" applyFont="1" applyFill="1" applyBorder="1" applyAlignment="1">
      <alignment horizontal="center" vertical="center" wrapText="1"/>
    </xf>
    <xf numFmtId="0" fontId="1" fillId="11" borderId="35" xfId="0" applyFont="1" applyFill="1" applyBorder="1" applyAlignment="1">
      <alignment horizontal="center" vertical="center" wrapText="1"/>
    </xf>
    <xf numFmtId="0" fontId="1" fillId="11" borderId="44" xfId="0" applyFont="1" applyFill="1" applyBorder="1" applyAlignment="1">
      <alignment horizontal="center" vertical="center" wrapText="1"/>
    </xf>
    <xf numFmtId="0" fontId="1" fillId="11" borderId="45" xfId="0" applyFont="1" applyFill="1" applyBorder="1" applyAlignment="1">
      <alignment horizontal="center" vertical="center" wrapText="1"/>
    </xf>
    <xf numFmtId="0" fontId="1" fillId="11" borderId="46" xfId="0" applyFont="1" applyFill="1" applyBorder="1" applyAlignment="1">
      <alignment horizontal="center" vertical="center" wrapText="1"/>
    </xf>
    <xf numFmtId="14" fontId="13" fillId="6" borderId="41" xfId="0" applyNumberFormat="1" applyFont="1" applyFill="1" applyBorder="1" applyAlignment="1">
      <alignment horizontal="center" vertical="center" wrapText="1"/>
    </xf>
    <xf numFmtId="0" fontId="13" fillId="6" borderId="43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1" fillId="6" borderId="41" xfId="0" applyFont="1" applyFill="1" applyBorder="1" applyAlignment="1">
      <alignment horizontal="center"/>
    </xf>
    <xf numFmtId="0" fontId="1" fillId="6" borderId="42" xfId="0" applyFont="1" applyFill="1" applyBorder="1" applyAlignment="1">
      <alignment horizontal="center"/>
    </xf>
    <xf numFmtId="0" fontId="1" fillId="6" borderId="43" xfId="0" applyFont="1" applyFill="1" applyBorder="1" applyAlignment="1">
      <alignment horizontal="center"/>
    </xf>
    <xf numFmtId="0" fontId="16" fillId="6" borderId="41" xfId="0" applyFont="1" applyFill="1" applyBorder="1" applyAlignment="1">
      <alignment horizontal="center" vertical="center" wrapText="1"/>
    </xf>
    <xf numFmtId="0" fontId="16" fillId="6" borderId="42" xfId="0" applyFont="1" applyFill="1" applyBorder="1" applyAlignment="1">
      <alignment horizontal="center" vertical="center" wrapText="1"/>
    </xf>
    <xf numFmtId="0" fontId="16" fillId="6" borderId="43" xfId="0" applyFont="1" applyFill="1" applyBorder="1" applyAlignment="1">
      <alignment horizontal="center" vertical="center" wrapText="1"/>
    </xf>
    <xf numFmtId="0" fontId="13" fillId="6" borderId="41" xfId="0" applyNumberFormat="1" applyFont="1" applyFill="1" applyBorder="1" applyAlignment="1">
      <alignment horizontal="center" vertical="center"/>
    </xf>
    <xf numFmtId="0" fontId="13" fillId="6" borderId="42" xfId="0" applyNumberFormat="1" applyFont="1" applyFill="1" applyBorder="1" applyAlignment="1">
      <alignment horizontal="center" vertical="center"/>
    </xf>
    <xf numFmtId="0" fontId="13" fillId="6" borderId="43" xfId="0" applyNumberFormat="1" applyFont="1" applyFill="1" applyBorder="1" applyAlignment="1">
      <alignment horizontal="center" vertical="center"/>
    </xf>
    <xf numFmtId="0" fontId="13" fillId="6" borderId="41" xfId="0" applyFont="1" applyFill="1" applyBorder="1" applyAlignment="1">
      <alignment horizontal="center" vertical="center" wrapText="1"/>
    </xf>
    <xf numFmtId="0" fontId="13" fillId="6" borderId="42" xfId="0" applyFont="1" applyFill="1" applyBorder="1" applyAlignment="1">
      <alignment horizontal="center" vertical="center" wrapText="1"/>
    </xf>
    <xf numFmtId="0" fontId="13" fillId="6" borderId="41" xfId="0" applyFont="1" applyFill="1" applyBorder="1" applyAlignment="1">
      <alignment horizontal="center" vertical="center"/>
    </xf>
    <xf numFmtId="0" fontId="13" fillId="6" borderId="42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</cellXfs>
  <cellStyles count="8">
    <cellStyle name="Euro" xfId="4"/>
    <cellStyle name="Hipervínculo" xfId="7" builtinId="8"/>
    <cellStyle name="Millares 2" xfId="5"/>
    <cellStyle name="Normal" xfId="0" builtinId="0"/>
    <cellStyle name="Normal 2" xfId="1"/>
    <cellStyle name="Normal 2 2" xfId="6"/>
    <cellStyle name="Percent 2" xfId="2"/>
    <cellStyle name="Porcentaje" xfId="3" builtinId="5"/>
  </cellStyles>
  <dxfs count="4"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Cumplimiento</a:t>
            </a:r>
          </a:p>
        </c:rich>
      </c:tx>
      <c:layout>
        <c:manualLayout>
          <c:xMode val="edge"/>
          <c:yMode val="edge"/>
          <c:x val="0.36968044619422574"/>
          <c:y val="4.166666666666666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'PLAN DE PREVISION 2021'!$D$15</c:f>
              <c:strCache>
                <c:ptCount val="1"/>
                <c:pt idx="0">
                  <c:v>Programado</c:v>
                </c:pt>
              </c:strCache>
            </c:strRef>
          </c:tx>
          <c:invertIfNegative val="0"/>
          <c:cat>
            <c:strRef>
              <c:f>'PLAN DE PREVISION 2021'!$E$14:$AB$14</c:f>
              <c:strCache>
                <c:ptCount val="23"/>
                <c:pt idx="0">
                  <c:v>ENE</c:v>
                </c:pt>
                <c:pt idx="2">
                  <c:v>FEB</c:v>
                </c:pt>
                <c:pt idx="4">
                  <c:v>MAR</c:v>
                </c:pt>
                <c:pt idx="6">
                  <c:v>ABR</c:v>
                </c:pt>
                <c:pt idx="8">
                  <c:v>MAY</c:v>
                </c:pt>
                <c:pt idx="10">
                  <c:v>JUN</c:v>
                </c:pt>
                <c:pt idx="12">
                  <c:v>JUL</c:v>
                </c:pt>
                <c:pt idx="14">
                  <c:v>AGO</c:v>
                </c:pt>
                <c:pt idx="16">
                  <c:v>SEP</c:v>
                </c:pt>
                <c:pt idx="18">
                  <c:v>OCT</c:v>
                </c:pt>
                <c:pt idx="20">
                  <c:v>NOV</c:v>
                </c:pt>
                <c:pt idx="22">
                  <c:v>DIC</c:v>
                </c:pt>
              </c:strCache>
            </c:strRef>
          </c:cat>
          <c:val>
            <c:numRef>
              <c:f>'PLAN DE PREVISION 2021'!$E$15:$AB$15</c:f>
              <c:numCache>
                <c:formatCode>General</c:formatCode>
                <c:ptCount val="24"/>
                <c:pt idx="0">
                  <c:v>2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1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0</c:v>
                </c:pt>
                <c:pt idx="20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57-40D9-94E1-7D388855F5AB}"/>
            </c:ext>
          </c:extLst>
        </c:ser>
        <c:ser>
          <c:idx val="1"/>
          <c:order val="1"/>
          <c:tx>
            <c:strRef>
              <c:f>'PLAN DE PREVISION 2021'!$D$16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'PLAN DE PREVISION 2021'!$E$14:$AB$14</c:f>
              <c:strCache>
                <c:ptCount val="23"/>
                <c:pt idx="0">
                  <c:v>ENE</c:v>
                </c:pt>
                <c:pt idx="2">
                  <c:v>FEB</c:v>
                </c:pt>
                <c:pt idx="4">
                  <c:v>MAR</c:v>
                </c:pt>
                <c:pt idx="6">
                  <c:v>ABR</c:v>
                </c:pt>
                <c:pt idx="8">
                  <c:v>MAY</c:v>
                </c:pt>
                <c:pt idx="10">
                  <c:v>JUN</c:v>
                </c:pt>
                <c:pt idx="12">
                  <c:v>JUL</c:v>
                </c:pt>
                <c:pt idx="14">
                  <c:v>AGO</c:v>
                </c:pt>
                <c:pt idx="16">
                  <c:v>SEP</c:v>
                </c:pt>
                <c:pt idx="18">
                  <c:v>OCT</c:v>
                </c:pt>
                <c:pt idx="20">
                  <c:v>NOV</c:v>
                </c:pt>
                <c:pt idx="22">
                  <c:v>DIC</c:v>
                </c:pt>
              </c:strCache>
            </c:strRef>
          </c:cat>
          <c:val>
            <c:numRef>
              <c:f>'PLAN DE PREVISION 2021'!$E$16:$AB$16</c:f>
              <c:numCache>
                <c:formatCode>General</c:formatCode>
                <c:ptCount val="24"/>
                <c:pt idx="0">
                  <c:v>2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0</c:v>
                </c:pt>
                <c:pt idx="20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57-40D9-94E1-7D388855F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190432"/>
        <c:axId val="987181184"/>
      </c:barChart>
      <c:catAx>
        <c:axId val="98719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87181184"/>
        <c:crosses val="autoZero"/>
        <c:auto val="1"/>
        <c:lblAlgn val="ctr"/>
        <c:lblOffset val="100"/>
        <c:noMultiLvlLbl val="0"/>
      </c:catAx>
      <c:valAx>
        <c:axId val="9871811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871904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226219</xdr:colOff>
      <xdr:row>18</xdr:row>
      <xdr:rowOff>309561</xdr:rowOff>
    </xdr:from>
    <xdr:to>
      <xdr:col>3</xdr:col>
      <xdr:colOff>1174750</xdr:colOff>
      <xdr:row>23</xdr:row>
      <xdr:rowOff>425051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745331</xdr:colOff>
      <xdr:row>0</xdr:row>
      <xdr:rowOff>66674</xdr:rowOff>
    </xdr:from>
    <xdr:to>
      <xdr:col>1</xdr:col>
      <xdr:colOff>69453</xdr:colOff>
      <xdr:row>3</xdr:row>
      <xdr:rowOff>198437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331" y="66674"/>
          <a:ext cx="1129903" cy="10544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118473</xdr:colOff>
      <xdr:row>1</xdr:row>
      <xdr:rowOff>38100</xdr:rowOff>
    </xdr:from>
    <xdr:to>
      <xdr:col>3</xdr:col>
      <xdr:colOff>751906</xdr:colOff>
      <xdr:row>2</xdr:row>
      <xdr:rowOff>238125</xdr:rowOff>
    </xdr:to>
    <xdr:pic>
      <xdr:nvPicPr>
        <xdr:cNvPr id="2" name="Imagen 1" descr="definitiv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73" y="238125"/>
          <a:ext cx="1395433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9342</xdr:colOff>
      <xdr:row>12</xdr:row>
      <xdr:rowOff>198296</xdr:rowOff>
    </xdr:from>
    <xdr:to>
      <xdr:col>4</xdr:col>
      <xdr:colOff>760640</xdr:colOff>
      <xdr:row>14</xdr:row>
      <xdr:rowOff>245264</xdr:rowOff>
    </xdr:to>
    <xdr:pic>
      <xdr:nvPicPr>
        <xdr:cNvPr id="3" name="Imagen 2" descr="definitiv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342" y="3808271"/>
          <a:ext cx="2275298" cy="48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AI31"/>
  <sheetViews>
    <sheetView showGridLines="0" tabSelected="1" view="pageBreakPreview" topLeftCell="C1" zoomScale="55" zoomScaleNormal="96" zoomScaleSheetLayoutView="55" workbookViewId="0">
      <selection activeCell="AG22" sqref="AG22"/>
    </sheetView>
  </sheetViews>
  <sheetFormatPr baseColWidth="10" defaultColWidth="11.42578125" defaultRowHeight="12.75" x14ac:dyDescent="0.25"/>
  <cols>
    <col min="1" max="1" width="27.140625" style="1" customWidth="1"/>
    <col min="2" max="3" width="16.85546875" style="1" customWidth="1"/>
    <col min="4" max="4" width="19.28515625" style="1" customWidth="1"/>
    <col min="5" max="5" width="4.85546875" style="1" customWidth="1"/>
    <col min="6" max="6" width="4.5703125" style="1" customWidth="1"/>
    <col min="7" max="7" width="4.140625" style="1" customWidth="1"/>
    <col min="8" max="8" width="4.7109375" style="1" customWidth="1"/>
    <col min="9" max="10" width="5" style="1" customWidth="1"/>
    <col min="11" max="11" width="4.7109375" style="1" customWidth="1"/>
    <col min="12" max="13" width="4.5703125" style="1" customWidth="1"/>
    <col min="14" max="15" width="4.28515625" style="1" customWidth="1"/>
    <col min="16" max="16" width="4.85546875" style="1" customWidth="1"/>
    <col min="17" max="18" width="4.5703125" style="1" customWidth="1"/>
    <col min="19" max="20" width="4.42578125" style="1" customWidth="1"/>
    <col min="21" max="21" width="4.28515625" style="1" customWidth="1"/>
    <col min="22" max="22" width="5" style="1" customWidth="1"/>
    <col min="23" max="23" width="5.5703125" style="1" customWidth="1"/>
    <col min="24" max="24" width="6" style="1" customWidth="1"/>
    <col min="25" max="25" width="4.85546875" style="1" customWidth="1"/>
    <col min="26" max="26" width="6" style="1" customWidth="1"/>
    <col min="27" max="28" width="5" style="1" customWidth="1"/>
    <col min="29" max="29" width="5.140625" style="1" customWidth="1"/>
    <col min="30" max="30" width="5" style="1" customWidth="1"/>
    <col min="31" max="31" width="14.85546875" style="22" customWidth="1"/>
    <col min="32" max="32" width="23.5703125" style="1" customWidth="1"/>
    <col min="33" max="33" width="33.85546875" style="22" customWidth="1"/>
    <col min="34" max="34" width="0" style="1" hidden="1" customWidth="1"/>
    <col min="35" max="256" width="11.42578125" style="1"/>
    <col min="257" max="257" width="16.85546875" style="1" customWidth="1"/>
    <col min="258" max="258" width="10.7109375" style="1" customWidth="1"/>
    <col min="259" max="259" width="22.7109375" style="1" customWidth="1"/>
    <col min="260" max="260" width="14.28515625" style="1" customWidth="1"/>
    <col min="261" max="286" width="3.7109375" style="1" customWidth="1"/>
    <col min="287" max="287" width="13" style="1" customWidth="1"/>
    <col min="288" max="288" width="13.42578125" style="1" customWidth="1"/>
    <col min="289" max="289" width="16.7109375" style="1" customWidth="1"/>
    <col min="290" max="512" width="11.42578125" style="1"/>
    <col min="513" max="513" width="16.85546875" style="1" customWidth="1"/>
    <col min="514" max="514" width="10.7109375" style="1" customWidth="1"/>
    <col min="515" max="515" width="22.7109375" style="1" customWidth="1"/>
    <col min="516" max="516" width="14.28515625" style="1" customWidth="1"/>
    <col min="517" max="542" width="3.7109375" style="1" customWidth="1"/>
    <col min="543" max="543" width="13" style="1" customWidth="1"/>
    <col min="544" max="544" width="13.42578125" style="1" customWidth="1"/>
    <col min="545" max="545" width="16.7109375" style="1" customWidth="1"/>
    <col min="546" max="768" width="11.42578125" style="1"/>
    <col min="769" max="769" width="16.85546875" style="1" customWidth="1"/>
    <col min="770" max="770" width="10.7109375" style="1" customWidth="1"/>
    <col min="771" max="771" width="22.7109375" style="1" customWidth="1"/>
    <col min="772" max="772" width="14.28515625" style="1" customWidth="1"/>
    <col min="773" max="798" width="3.7109375" style="1" customWidth="1"/>
    <col min="799" max="799" width="13" style="1" customWidth="1"/>
    <col min="800" max="800" width="13.42578125" style="1" customWidth="1"/>
    <col min="801" max="801" width="16.7109375" style="1" customWidth="1"/>
    <col min="802" max="1024" width="11.42578125" style="1"/>
    <col min="1025" max="1025" width="16.85546875" style="1" customWidth="1"/>
    <col min="1026" max="1026" width="10.7109375" style="1" customWidth="1"/>
    <col min="1027" max="1027" width="22.7109375" style="1" customWidth="1"/>
    <col min="1028" max="1028" width="14.28515625" style="1" customWidth="1"/>
    <col min="1029" max="1054" width="3.7109375" style="1" customWidth="1"/>
    <col min="1055" max="1055" width="13" style="1" customWidth="1"/>
    <col min="1056" max="1056" width="13.42578125" style="1" customWidth="1"/>
    <col min="1057" max="1057" width="16.7109375" style="1" customWidth="1"/>
    <col min="1058" max="1280" width="11.42578125" style="1"/>
    <col min="1281" max="1281" width="16.85546875" style="1" customWidth="1"/>
    <col min="1282" max="1282" width="10.7109375" style="1" customWidth="1"/>
    <col min="1283" max="1283" width="22.7109375" style="1" customWidth="1"/>
    <col min="1284" max="1284" width="14.28515625" style="1" customWidth="1"/>
    <col min="1285" max="1310" width="3.7109375" style="1" customWidth="1"/>
    <col min="1311" max="1311" width="13" style="1" customWidth="1"/>
    <col min="1312" max="1312" width="13.42578125" style="1" customWidth="1"/>
    <col min="1313" max="1313" width="16.7109375" style="1" customWidth="1"/>
    <col min="1314" max="1536" width="11.42578125" style="1"/>
    <col min="1537" max="1537" width="16.85546875" style="1" customWidth="1"/>
    <col min="1538" max="1538" width="10.7109375" style="1" customWidth="1"/>
    <col min="1539" max="1539" width="22.7109375" style="1" customWidth="1"/>
    <col min="1540" max="1540" width="14.28515625" style="1" customWidth="1"/>
    <col min="1541" max="1566" width="3.7109375" style="1" customWidth="1"/>
    <col min="1567" max="1567" width="13" style="1" customWidth="1"/>
    <col min="1568" max="1568" width="13.42578125" style="1" customWidth="1"/>
    <col min="1569" max="1569" width="16.7109375" style="1" customWidth="1"/>
    <col min="1570" max="1792" width="11.42578125" style="1"/>
    <col min="1793" max="1793" width="16.85546875" style="1" customWidth="1"/>
    <col min="1794" max="1794" width="10.7109375" style="1" customWidth="1"/>
    <col min="1795" max="1795" width="22.7109375" style="1" customWidth="1"/>
    <col min="1796" max="1796" width="14.28515625" style="1" customWidth="1"/>
    <col min="1797" max="1822" width="3.7109375" style="1" customWidth="1"/>
    <col min="1823" max="1823" width="13" style="1" customWidth="1"/>
    <col min="1824" max="1824" width="13.42578125" style="1" customWidth="1"/>
    <col min="1825" max="1825" width="16.7109375" style="1" customWidth="1"/>
    <col min="1826" max="2048" width="11.42578125" style="1"/>
    <col min="2049" max="2049" width="16.85546875" style="1" customWidth="1"/>
    <col min="2050" max="2050" width="10.7109375" style="1" customWidth="1"/>
    <col min="2051" max="2051" width="22.7109375" style="1" customWidth="1"/>
    <col min="2052" max="2052" width="14.28515625" style="1" customWidth="1"/>
    <col min="2053" max="2078" width="3.7109375" style="1" customWidth="1"/>
    <col min="2079" max="2079" width="13" style="1" customWidth="1"/>
    <col min="2080" max="2080" width="13.42578125" style="1" customWidth="1"/>
    <col min="2081" max="2081" width="16.7109375" style="1" customWidth="1"/>
    <col min="2082" max="2304" width="11.42578125" style="1"/>
    <col min="2305" max="2305" width="16.85546875" style="1" customWidth="1"/>
    <col min="2306" max="2306" width="10.7109375" style="1" customWidth="1"/>
    <col min="2307" max="2307" width="22.7109375" style="1" customWidth="1"/>
    <col min="2308" max="2308" width="14.28515625" style="1" customWidth="1"/>
    <col min="2309" max="2334" width="3.7109375" style="1" customWidth="1"/>
    <col min="2335" max="2335" width="13" style="1" customWidth="1"/>
    <col min="2336" max="2336" width="13.42578125" style="1" customWidth="1"/>
    <col min="2337" max="2337" width="16.7109375" style="1" customWidth="1"/>
    <col min="2338" max="2560" width="11.42578125" style="1"/>
    <col min="2561" max="2561" width="16.85546875" style="1" customWidth="1"/>
    <col min="2562" max="2562" width="10.7109375" style="1" customWidth="1"/>
    <col min="2563" max="2563" width="22.7109375" style="1" customWidth="1"/>
    <col min="2564" max="2564" width="14.28515625" style="1" customWidth="1"/>
    <col min="2565" max="2590" width="3.7109375" style="1" customWidth="1"/>
    <col min="2591" max="2591" width="13" style="1" customWidth="1"/>
    <col min="2592" max="2592" width="13.42578125" style="1" customWidth="1"/>
    <col min="2593" max="2593" width="16.7109375" style="1" customWidth="1"/>
    <col min="2594" max="2816" width="11.42578125" style="1"/>
    <col min="2817" max="2817" width="16.85546875" style="1" customWidth="1"/>
    <col min="2818" max="2818" width="10.7109375" style="1" customWidth="1"/>
    <col min="2819" max="2819" width="22.7109375" style="1" customWidth="1"/>
    <col min="2820" max="2820" width="14.28515625" style="1" customWidth="1"/>
    <col min="2821" max="2846" width="3.7109375" style="1" customWidth="1"/>
    <col min="2847" max="2847" width="13" style="1" customWidth="1"/>
    <col min="2848" max="2848" width="13.42578125" style="1" customWidth="1"/>
    <col min="2849" max="2849" width="16.7109375" style="1" customWidth="1"/>
    <col min="2850" max="3072" width="11.42578125" style="1"/>
    <col min="3073" max="3073" width="16.85546875" style="1" customWidth="1"/>
    <col min="3074" max="3074" width="10.7109375" style="1" customWidth="1"/>
    <col min="3075" max="3075" width="22.7109375" style="1" customWidth="1"/>
    <col min="3076" max="3076" width="14.28515625" style="1" customWidth="1"/>
    <col min="3077" max="3102" width="3.7109375" style="1" customWidth="1"/>
    <col min="3103" max="3103" width="13" style="1" customWidth="1"/>
    <col min="3104" max="3104" width="13.42578125" style="1" customWidth="1"/>
    <col min="3105" max="3105" width="16.7109375" style="1" customWidth="1"/>
    <col min="3106" max="3328" width="11.42578125" style="1"/>
    <col min="3329" max="3329" width="16.85546875" style="1" customWidth="1"/>
    <col min="3330" max="3330" width="10.7109375" style="1" customWidth="1"/>
    <col min="3331" max="3331" width="22.7109375" style="1" customWidth="1"/>
    <col min="3332" max="3332" width="14.28515625" style="1" customWidth="1"/>
    <col min="3333" max="3358" width="3.7109375" style="1" customWidth="1"/>
    <col min="3359" max="3359" width="13" style="1" customWidth="1"/>
    <col min="3360" max="3360" width="13.42578125" style="1" customWidth="1"/>
    <col min="3361" max="3361" width="16.7109375" style="1" customWidth="1"/>
    <col min="3362" max="3584" width="11.42578125" style="1"/>
    <col min="3585" max="3585" width="16.85546875" style="1" customWidth="1"/>
    <col min="3586" max="3586" width="10.7109375" style="1" customWidth="1"/>
    <col min="3587" max="3587" width="22.7109375" style="1" customWidth="1"/>
    <col min="3588" max="3588" width="14.28515625" style="1" customWidth="1"/>
    <col min="3589" max="3614" width="3.7109375" style="1" customWidth="1"/>
    <col min="3615" max="3615" width="13" style="1" customWidth="1"/>
    <col min="3616" max="3616" width="13.42578125" style="1" customWidth="1"/>
    <col min="3617" max="3617" width="16.7109375" style="1" customWidth="1"/>
    <col min="3618" max="3840" width="11.42578125" style="1"/>
    <col min="3841" max="3841" width="16.85546875" style="1" customWidth="1"/>
    <col min="3842" max="3842" width="10.7109375" style="1" customWidth="1"/>
    <col min="3843" max="3843" width="22.7109375" style="1" customWidth="1"/>
    <col min="3844" max="3844" width="14.28515625" style="1" customWidth="1"/>
    <col min="3845" max="3870" width="3.7109375" style="1" customWidth="1"/>
    <col min="3871" max="3871" width="13" style="1" customWidth="1"/>
    <col min="3872" max="3872" width="13.42578125" style="1" customWidth="1"/>
    <col min="3873" max="3873" width="16.7109375" style="1" customWidth="1"/>
    <col min="3874" max="4096" width="11.42578125" style="1"/>
    <col min="4097" max="4097" width="16.85546875" style="1" customWidth="1"/>
    <col min="4098" max="4098" width="10.7109375" style="1" customWidth="1"/>
    <col min="4099" max="4099" width="22.7109375" style="1" customWidth="1"/>
    <col min="4100" max="4100" width="14.28515625" style="1" customWidth="1"/>
    <col min="4101" max="4126" width="3.7109375" style="1" customWidth="1"/>
    <col min="4127" max="4127" width="13" style="1" customWidth="1"/>
    <col min="4128" max="4128" width="13.42578125" style="1" customWidth="1"/>
    <col min="4129" max="4129" width="16.7109375" style="1" customWidth="1"/>
    <col min="4130" max="4352" width="11.42578125" style="1"/>
    <col min="4353" max="4353" width="16.85546875" style="1" customWidth="1"/>
    <col min="4354" max="4354" width="10.7109375" style="1" customWidth="1"/>
    <col min="4355" max="4355" width="22.7109375" style="1" customWidth="1"/>
    <col min="4356" max="4356" width="14.28515625" style="1" customWidth="1"/>
    <col min="4357" max="4382" width="3.7109375" style="1" customWidth="1"/>
    <col min="4383" max="4383" width="13" style="1" customWidth="1"/>
    <col min="4384" max="4384" width="13.42578125" style="1" customWidth="1"/>
    <col min="4385" max="4385" width="16.7109375" style="1" customWidth="1"/>
    <col min="4386" max="4608" width="11.42578125" style="1"/>
    <col min="4609" max="4609" width="16.85546875" style="1" customWidth="1"/>
    <col min="4610" max="4610" width="10.7109375" style="1" customWidth="1"/>
    <col min="4611" max="4611" width="22.7109375" style="1" customWidth="1"/>
    <col min="4612" max="4612" width="14.28515625" style="1" customWidth="1"/>
    <col min="4613" max="4638" width="3.7109375" style="1" customWidth="1"/>
    <col min="4639" max="4639" width="13" style="1" customWidth="1"/>
    <col min="4640" max="4640" width="13.42578125" style="1" customWidth="1"/>
    <col min="4641" max="4641" width="16.7109375" style="1" customWidth="1"/>
    <col min="4642" max="4864" width="11.42578125" style="1"/>
    <col min="4865" max="4865" width="16.85546875" style="1" customWidth="1"/>
    <col min="4866" max="4866" width="10.7109375" style="1" customWidth="1"/>
    <col min="4867" max="4867" width="22.7109375" style="1" customWidth="1"/>
    <col min="4868" max="4868" width="14.28515625" style="1" customWidth="1"/>
    <col min="4869" max="4894" width="3.7109375" style="1" customWidth="1"/>
    <col min="4895" max="4895" width="13" style="1" customWidth="1"/>
    <col min="4896" max="4896" width="13.42578125" style="1" customWidth="1"/>
    <col min="4897" max="4897" width="16.7109375" style="1" customWidth="1"/>
    <col min="4898" max="5120" width="11.42578125" style="1"/>
    <col min="5121" max="5121" width="16.85546875" style="1" customWidth="1"/>
    <col min="5122" max="5122" width="10.7109375" style="1" customWidth="1"/>
    <col min="5123" max="5123" width="22.7109375" style="1" customWidth="1"/>
    <col min="5124" max="5124" width="14.28515625" style="1" customWidth="1"/>
    <col min="5125" max="5150" width="3.7109375" style="1" customWidth="1"/>
    <col min="5151" max="5151" width="13" style="1" customWidth="1"/>
    <col min="5152" max="5152" width="13.42578125" style="1" customWidth="1"/>
    <col min="5153" max="5153" width="16.7109375" style="1" customWidth="1"/>
    <col min="5154" max="5376" width="11.42578125" style="1"/>
    <col min="5377" max="5377" width="16.85546875" style="1" customWidth="1"/>
    <col min="5378" max="5378" width="10.7109375" style="1" customWidth="1"/>
    <col min="5379" max="5379" width="22.7109375" style="1" customWidth="1"/>
    <col min="5380" max="5380" width="14.28515625" style="1" customWidth="1"/>
    <col min="5381" max="5406" width="3.7109375" style="1" customWidth="1"/>
    <col min="5407" max="5407" width="13" style="1" customWidth="1"/>
    <col min="5408" max="5408" width="13.42578125" style="1" customWidth="1"/>
    <col min="5409" max="5409" width="16.7109375" style="1" customWidth="1"/>
    <col min="5410" max="5632" width="11.42578125" style="1"/>
    <col min="5633" max="5633" width="16.85546875" style="1" customWidth="1"/>
    <col min="5634" max="5634" width="10.7109375" style="1" customWidth="1"/>
    <col min="5635" max="5635" width="22.7109375" style="1" customWidth="1"/>
    <col min="5636" max="5636" width="14.28515625" style="1" customWidth="1"/>
    <col min="5637" max="5662" width="3.7109375" style="1" customWidth="1"/>
    <col min="5663" max="5663" width="13" style="1" customWidth="1"/>
    <col min="5664" max="5664" width="13.42578125" style="1" customWidth="1"/>
    <col min="5665" max="5665" width="16.7109375" style="1" customWidth="1"/>
    <col min="5666" max="5888" width="11.42578125" style="1"/>
    <col min="5889" max="5889" width="16.85546875" style="1" customWidth="1"/>
    <col min="5890" max="5890" width="10.7109375" style="1" customWidth="1"/>
    <col min="5891" max="5891" width="22.7109375" style="1" customWidth="1"/>
    <col min="5892" max="5892" width="14.28515625" style="1" customWidth="1"/>
    <col min="5893" max="5918" width="3.7109375" style="1" customWidth="1"/>
    <col min="5919" max="5919" width="13" style="1" customWidth="1"/>
    <col min="5920" max="5920" width="13.42578125" style="1" customWidth="1"/>
    <col min="5921" max="5921" width="16.7109375" style="1" customWidth="1"/>
    <col min="5922" max="6144" width="11.42578125" style="1"/>
    <col min="6145" max="6145" width="16.85546875" style="1" customWidth="1"/>
    <col min="6146" max="6146" width="10.7109375" style="1" customWidth="1"/>
    <col min="6147" max="6147" width="22.7109375" style="1" customWidth="1"/>
    <col min="6148" max="6148" width="14.28515625" style="1" customWidth="1"/>
    <col min="6149" max="6174" width="3.7109375" style="1" customWidth="1"/>
    <col min="6175" max="6175" width="13" style="1" customWidth="1"/>
    <col min="6176" max="6176" width="13.42578125" style="1" customWidth="1"/>
    <col min="6177" max="6177" width="16.7109375" style="1" customWidth="1"/>
    <col min="6178" max="6400" width="11.42578125" style="1"/>
    <col min="6401" max="6401" width="16.85546875" style="1" customWidth="1"/>
    <col min="6402" max="6402" width="10.7109375" style="1" customWidth="1"/>
    <col min="6403" max="6403" width="22.7109375" style="1" customWidth="1"/>
    <col min="6404" max="6404" width="14.28515625" style="1" customWidth="1"/>
    <col min="6405" max="6430" width="3.7109375" style="1" customWidth="1"/>
    <col min="6431" max="6431" width="13" style="1" customWidth="1"/>
    <col min="6432" max="6432" width="13.42578125" style="1" customWidth="1"/>
    <col min="6433" max="6433" width="16.7109375" style="1" customWidth="1"/>
    <col min="6434" max="6656" width="11.42578125" style="1"/>
    <col min="6657" max="6657" width="16.85546875" style="1" customWidth="1"/>
    <col min="6658" max="6658" width="10.7109375" style="1" customWidth="1"/>
    <col min="6659" max="6659" width="22.7109375" style="1" customWidth="1"/>
    <col min="6660" max="6660" width="14.28515625" style="1" customWidth="1"/>
    <col min="6661" max="6686" width="3.7109375" style="1" customWidth="1"/>
    <col min="6687" max="6687" width="13" style="1" customWidth="1"/>
    <col min="6688" max="6688" width="13.42578125" style="1" customWidth="1"/>
    <col min="6689" max="6689" width="16.7109375" style="1" customWidth="1"/>
    <col min="6690" max="6912" width="11.42578125" style="1"/>
    <col min="6913" max="6913" width="16.85546875" style="1" customWidth="1"/>
    <col min="6914" max="6914" width="10.7109375" style="1" customWidth="1"/>
    <col min="6915" max="6915" width="22.7109375" style="1" customWidth="1"/>
    <col min="6916" max="6916" width="14.28515625" style="1" customWidth="1"/>
    <col min="6917" max="6942" width="3.7109375" style="1" customWidth="1"/>
    <col min="6943" max="6943" width="13" style="1" customWidth="1"/>
    <col min="6944" max="6944" width="13.42578125" style="1" customWidth="1"/>
    <col min="6945" max="6945" width="16.7109375" style="1" customWidth="1"/>
    <col min="6946" max="7168" width="11.42578125" style="1"/>
    <col min="7169" max="7169" width="16.85546875" style="1" customWidth="1"/>
    <col min="7170" max="7170" width="10.7109375" style="1" customWidth="1"/>
    <col min="7171" max="7171" width="22.7109375" style="1" customWidth="1"/>
    <col min="7172" max="7172" width="14.28515625" style="1" customWidth="1"/>
    <col min="7173" max="7198" width="3.7109375" style="1" customWidth="1"/>
    <col min="7199" max="7199" width="13" style="1" customWidth="1"/>
    <col min="7200" max="7200" width="13.42578125" style="1" customWidth="1"/>
    <col min="7201" max="7201" width="16.7109375" style="1" customWidth="1"/>
    <col min="7202" max="7424" width="11.42578125" style="1"/>
    <col min="7425" max="7425" width="16.85546875" style="1" customWidth="1"/>
    <col min="7426" max="7426" width="10.7109375" style="1" customWidth="1"/>
    <col min="7427" max="7427" width="22.7109375" style="1" customWidth="1"/>
    <col min="7428" max="7428" width="14.28515625" style="1" customWidth="1"/>
    <col min="7429" max="7454" width="3.7109375" style="1" customWidth="1"/>
    <col min="7455" max="7455" width="13" style="1" customWidth="1"/>
    <col min="7456" max="7456" width="13.42578125" style="1" customWidth="1"/>
    <col min="7457" max="7457" width="16.7109375" style="1" customWidth="1"/>
    <col min="7458" max="7680" width="11.42578125" style="1"/>
    <col min="7681" max="7681" width="16.85546875" style="1" customWidth="1"/>
    <col min="7682" max="7682" width="10.7109375" style="1" customWidth="1"/>
    <col min="7683" max="7683" width="22.7109375" style="1" customWidth="1"/>
    <col min="7684" max="7684" width="14.28515625" style="1" customWidth="1"/>
    <col min="7685" max="7710" width="3.7109375" style="1" customWidth="1"/>
    <col min="7711" max="7711" width="13" style="1" customWidth="1"/>
    <col min="7712" max="7712" width="13.42578125" style="1" customWidth="1"/>
    <col min="7713" max="7713" width="16.7109375" style="1" customWidth="1"/>
    <col min="7714" max="7936" width="11.42578125" style="1"/>
    <col min="7937" max="7937" width="16.85546875" style="1" customWidth="1"/>
    <col min="7938" max="7938" width="10.7109375" style="1" customWidth="1"/>
    <col min="7939" max="7939" width="22.7109375" style="1" customWidth="1"/>
    <col min="7940" max="7940" width="14.28515625" style="1" customWidth="1"/>
    <col min="7941" max="7966" width="3.7109375" style="1" customWidth="1"/>
    <col min="7967" max="7967" width="13" style="1" customWidth="1"/>
    <col min="7968" max="7968" width="13.42578125" style="1" customWidth="1"/>
    <col min="7969" max="7969" width="16.7109375" style="1" customWidth="1"/>
    <col min="7970" max="8192" width="11.42578125" style="1"/>
    <col min="8193" max="8193" width="16.85546875" style="1" customWidth="1"/>
    <col min="8194" max="8194" width="10.7109375" style="1" customWidth="1"/>
    <col min="8195" max="8195" width="22.7109375" style="1" customWidth="1"/>
    <col min="8196" max="8196" width="14.28515625" style="1" customWidth="1"/>
    <col min="8197" max="8222" width="3.7109375" style="1" customWidth="1"/>
    <col min="8223" max="8223" width="13" style="1" customWidth="1"/>
    <col min="8224" max="8224" width="13.42578125" style="1" customWidth="1"/>
    <col min="8225" max="8225" width="16.7109375" style="1" customWidth="1"/>
    <col min="8226" max="8448" width="11.42578125" style="1"/>
    <col min="8449" max="8449" width="16.85546875" style="1" customWidth="1"/>
    <col min="8450" max="8450" width="10.7109375" style="1" customWidth="1"/>
    <col min="8451" max="8451" width="22.7109375" style="1" customWidth="1"/>
    <col min="8452" max="8452" width="14.28515625" style="1" customWidth="1"/>
    <col min="8453" max="8478" width="3.7109375" style="1" customWidth="1"/>
    <col min="8479" max="8479" width="13" style="1" customWidth="1"/>
    <col min="8480" max="8480" width="13.42578125" style="1" customWidth="1"/>
    <col min="8481" max="8481" width="16.7109375" style="1" customWidth="1"/>
    <col min="8482" max="8704" width="11.42578125" style="1"/>
    <col min="8705" max="8705" width="16.85546875" style="1" customWidth="1"/>
    <col min="8706" max="8706" width="10.7109375" style="1" customWidth="1"/>
    <col min="8707" max="8707" width="22.7109375" style="1" customWidth="1"/>
    <col min="8708" max="8708" width="14.28515625" style="1" customWidth="1"/>
    <col min="8709" max="8734" width="3.7109375" style="1" customWidth="1"/>
    <col min="8735" max="8735" width="13" style="1" customWidth="1"/>
    <col min="8736" max="8736" width="13.42578125" style="1" customWidth="1"/>
    <col min="8737" max="8737" width="16.7109375" style="1" customWidth="1"/>
    <col min="8738" max="8960" width="11.42578125" style="1"/>
    <col min="8961" max="8961" width="16.85546875" style="1" customWidth="1"/>
    <col min="8962" max="8962" width="10.7109375" style="1" customWidth="1"/>
    <col min="8963" max="8963" width="22.7109375" style="1" customWidth="1"/>
    <col min="8964" max="8964" width="14.28515625" style="1" customWidth="1"/>
    <col min="8965" max="8990" width="3.7109375" style="1" customWidth="1"/>
    <col min="8991" max="8991" width="13" style="1" customWidth="1"/>
    <col min="8992" max="8992" width="13.42578125" style="1" customWidth="1"/>
    <col min="8993" max="8993" width="16.7109375" style="1" customWidth="1"/>
    <col min="8994" max="9216" width="11.42578125" style="1"/>
    <col min="9217" max="9217" width="16.85546875" style="1" customWidth="1"/>
    <col min="9218" max="9218" width="10.7109375" style="1" customWidth="1"/>
    <col min="9219" max="9219" width="22.7109375" style="1" customWidth="1"/>
    <col min="9220" max="9220" width="14.28515625" style="1" customWidth="1"/>
    <col min="9221" max="9246" width="3.7109375" style="1" customWidth="1"/>
    <col min="9247" max="9247" width="13" style="1" customWidth="1"/>
    <col min="9248" max="9248" width="13.42578125" style="1" customWidth="1"/>
    <col min="9249" max="9249" width="16.7109375" style="1" customWidth="1"/>
    <col min="9250" max="9472" width="11.42578125" style="1"/>
    <col min="9473" max="9473" width="16.85546875" style="1" customWidth="1"/>
    <col min="9474" max="9474" width="10.7109375" style="1" customWidth="1"/>
    <col min="9475" max="9475" width="22.7109375" style="1" customWidth="1"/>
    <col min="9476" max="9476" width="14.28515625" style="1" customWidth="1"/>
    <col min="9477" max="9502" width="3.7109375" style="1" customWidth="1"/>
    <col min="9503" max="9503" width="13" style="1" customWidth="1"/>
    <col min="9504" max="9504" width="13.42578125" style="1" customWidth="1"/>
    <col min="9505" max="9505" width="16.7109375" style="1" customWidth="1"/>
    <col min="9506" max="9728" width="11.42578125" style="1"/>
    <col min="9729" max="9729" width="16.85546875" style="1" customWidth="1"/>
    <col min="9730" max="9730" width="10.7109375" style="1" customWidth="1"/>
    <col min="9731" max="9731" width="22.7109375" style="1" customWidth="1"/>
    <col min="9732" max="9732" width="14.28515625" style="1" customWidth="1"/>
    <col min="9733" max="9758" width="3.7109375" style="1" customWidth="1"/>
    <col min="9759" max="9759" width="13" style="1" customWidth="1"/>
    <col min="9760" max="9760" width="13.42578125" style="1" customWidth="1"/>
    <col min="9761" max="9761" width="16.7109375" style="1" customWidth="1"/>
    <col min="9762" max="9984" width="11.42578125" style="1"/>
    <col min="9985" max="9985" width="16.85546875" style="1" customWidth="1"/>
    <col min="9986" max="9986" width="10.7109375" style="1" customWidth="1"/>
    <col min="9987" max="9987" width="22.7109375" style="1" customWidth="1"/>
    <col min="9988" max="9988" width="14.28515625" style="1" customWidth="1"/>
    <col min="9989" max="10014" width="3.7109375" style="1" customWidth="1"/>
    <col min="10015" max="10015" width="13" style="1" customWidth="1"/>
    <col min="10016" max="10016" width="13.42578125" style="1" customWidth="1"/>
    <col min="10017" max="10017" width="16.7109375" style="1" customWidth="1"/>
    <col min="10018" max="10240" width="11.42578125" style="1"/>
    <col min="10241" max="10241" width="16.85546875" style="1" customWidth="1"/>
    <col min="10242" max="10242" width="10.7109375" style="1" customWidth="1"/>
    <col min="10243" max="10243" width="22.7109375" style="1" customWidth="1"/>
    <col min="10244" max="10244" width="14.28515625" style="1" customWidth="1"/>
    <col min="10245" max="10270" width="3.7109375" style="1" customWidth="1"/>
    <col min="10271" max="10271" width="13" style="1" customWidth="1"/>
    <col min="10272" max="10272" width="13.42578125" style="1" customWidth="1"/>
    <col min="10273" max="10273" width="16.7109375" style="1" customWidth="1"/>
    <col min="10274" max="10496" width="11.42578125" style="1"/>
    <col min="10497" max="10497" width="16.85546875" style="1" customWidth="1"/>
    <col min="10498" max="10498" width="10.7109375" style="1" customWidth="1"/>
    <col min="10499" max="10499" width="22.7109375" style="1" customWidth="1"/>
    <col min="10500" max="10500" width="14.28515625" style="1" customWidth="1"/>
    <col min="10501" max="10526" width="3.7109375" style="1" customWidth="1"/>
    <col min="10527" max="10527" width="13" style="1" customWidth="1"/>
    <col min="10528" max="10528" width="13.42578125" style="1" customWidth="1"/>
    <col min="10529" max="10529" width="16.7109375" style="1" customWidth="1"/>
    <col min="10530" max="10752" width="11.42578125" style="1"/>
    <col min="10753" max="10753" width="16.85546875" style="1" customWidth="1"/>
    <col min="10754" max="10754" width="10.7109375" style="1" customWidth="1"/>
    <col min="10755" max="10755" width="22.7109375" style="1" customWidth="1"/>
    <col min="10756" max="10756" width="14.28515625" style="1" customWidth="1"/>
    <col min="10757" max="10782" width="3.7109375" style="1" customWidth="1"/>
    <col min="10783" max="10783" width="13" style="1" customWidth="1"/>
    <col min="10784" max="10784" width="13.42578125" style="1" customWidth="1"/>
    <col min="10785" max="10785" width="16.7109375" style="1" customWidth="1"/>
    <col min="10786" max="11008" width="11.42578125" style="1"/>
    <col min="11009" max="11009" width="16.85546875" style="1" customWidth="1"/>
    <col min="11010" max="11010" width="10.7109375" style="1" customWidth="1"/>
    <col min="11011" max="11011" width="22.7109375" style="1" customWidth="1"/>
    <col min="11012" max="11012" width="14.28515625" style="1" customWidth="1"/>
    <col min="11013" max="11038" width="3.7109375" style="1" customWidth="1"/>
    <col min="11039" max="11039" width="13" style="1" customWidth="1"/>
    <col min="11040" max="11040" width="13.42578125" style="1" customWidth="1"/>
    <col min="11041" max="11041" width="16.7109375" style="1" customWidth="1"/>
    <col min="11042" max="11264" width="11.42578125" style="1"/>
    <col min="11265" max="11265" width="16.85546875" style="1" customWidth="1"/>
    <col min="11266" max="11266" width="10.7109375" style="1" customWidth="1"/>
    <col min="11267" max="11267" width="22.7109375" style="1" customWidth="1"/>
    <col min="11268" max="11268" width="14.28515625" style="1" customWidth="1"/>
    <col min="11269" max="11294" width="3.7109375" style="1" customWidth="1"/>
    <col min="11295" max="11295" width="13" style="1" customWidth="1"/>
    <col min="11296" max="11296" width="13.42578125" style="1" customWidth="1"/>
    <col min="11297" max="11297" width="16.7109375" style="1" customWidth="1"/>
    <col min="11298" max="11520" width="11.42578125" style="1"/>
    <col min="11521" max="11521" width="16.85546875" style="1" customWidth="1"/>
    <col min="11522" max="11522" width="10.7109375" style="1" customWidth="1"/>
    <col min="11523" max="11523" width="22.7109375" style="1" customWidth="1"/>
    <col min="11524" max="11524" width="14.28515625" style="1" customWidth="1"/>
    <col min="11525" max="11550" width="3.7109375" style="1" customWidth="1"/>
    <col min="11551" max="11551" width="13" style="1" customWidth="1"/>
    <col min="11552" max="11552" width="13.42578125" style="1" customWidth="1"/>
    <col min="11553" max="11553" width="16.7109375" style="1" customWidth="1"/>
    <col min="11554" max="11776" width="11.42578125" style="1"/>
    <col min="11777" max="11777" width="16.85546875" style="1" customWidth="1"/>
    <col min="11778" max="11778" width="10.7109375" style="1" customWidth="1"/>
    <col min="11779" max="11779" width="22.7109375" style="1" customWidth="1"/>
    <col min="11780" max="11780" width="14.28515625" style="1" customWidth="1"/>
    <col min="11781" max="11806" width="3.7109375" style="1" customWidth="1"/>
    <col min="11807" max="11807" width="13" style="1" customWidth="1"/>
    <col min="11808" max="11808" width="13.42578125" style="1" customWidth="1"/>
    <col min="11809" max="11809" width="16.7109375" style="1" customWidth="1"/>
    <col min="11810" max="12032" width="11.42578125" style="1"/>
    <col min="12033" max="12033" width="16.85546875" style="1" customWidth="1"/>
    <col min="12034" max="12034" width="10.7109375" style="1" customWidth="1"/>
    <col min="12035" max="12035" width="22.7109375" style="1" customWidth="1"/>
    <col min="12036" max="12036" width="14.28515625" style="1" customWidth="1"/>
    <col min="12037" max="12062" width="3.7109375" style="1" customWidth="1"/>
    <col min="12063" max="12063" width="13" style="1" customWidth="1"/>
    <col min="12064" max="12064" width="13.42578125" style="1" customWidth="1"/>
    <col min="12065" max="12065" width="16.7109375" style="1" customWidth="1"/>
    <col min="12066" max="12288" width="11.42578125" style="1"/>
    <col min="12289" max="12289" width="16.85546875" style="1" customWidth="1"/>
    <col min="12290" max="12290" width="10.7109375" style="1" customWidth="1"/>
    <col min="12291" max="12291" width="22.7109375" style="1" customWidth="1"/>
    <col min="12292" max="12292" width="14.28515625" style="1" customWidth="1"/>
    <col min="12293" max="12318" width="3.7109375" style="1" customWidth="1"/>
    <col min="12319" max="12319" width="13" style="1" customWidth="1"/>
    <col min="12320" max="12320" width="13.42578125" style="1" customWidth="1"/>
    <col min="12321" max="12321" width="16.7109375" style="1" customWidth="1"/>
    <col min="12322" max="12544" width="11.42578125" style="1"/>
    <col min="12545" max="12545" width="16.85546875" style="1" customWidth="1"/>
    <col min="12546" max="12546" width="10.7109375" style="1" customWidth="1"/>
    <col min="12547" max="12547" width="22.7109375" style="1" customWidth="1"/>
    <col min="12548" max="12548" width="14.28515625" style="1" customWidth="1"/>
    <col min="12549" max="12574" width="3.7109375" style="1" customWidth="1"/>
    <col min="12575" max="12575" width="13" style="1" customWidth="1"/>
    <col min="12576" max="12576" width="13.42578125" style="1" customWidth="1"/>
    <col min="12577" max="12577" width="16.7109375" style="1" customWidth="1"/>
    <col min="12578" max="12800" width="11.42578125" style="1"/>
    <col min="12801" max="12801" width="16.85546875" style="1" customWidth="1"/>
    <col min="12802" max="12802" width="10.7109375" style="1" customWidth="1"/>
    <col min="12803" max="12803" width="22.7109375" style="1" customWidth="1"/>
    <col min="12804" max="12804" width="14.28515625" style="1" customWidth="1"/>
    <col min="12805" max="12830" width="3.7109375" style="1" customWidth="1"/>
    <col min="12831" max="12831" width="13" style="1" customWidth="1"/>
    <col min="12832" max="12832" width="13.42578125" style="1" customWidth="1"/>
    <col min="12833" max="12833" width="16.7109375" style="1" customWidth="1"/>
    <col min="12834" max="13056" width="11.42578125" style="1"/>
    <col min="13057" max="13057" width="16.85546875" style="1" customWidth="1"/>
    <col min="13058" max="13058" width="10.7109375" style="1" customWidth="1"/>
    <col min="13059" max="13059" width="22.7109375" style="1" customWidth="1"/>
    <col min="13060" max="13060" width="14.28515625" style="1" customWidth="1"/>
    <col min="13061" max="13086" width="3.7109375" style="1" customWidth="1"/>
    <col min="13087" max="13087" width="13" style="1" customWidth="1"/>
    <col min="13088" max="13088" width="13.42578125" style="1" customWidth="1"/>
    <col min="13089" max="13089" width="16.7109375" style="1" customWidth="1"/>
    <col min="13090" max="13312" width="11.42578125" style="1"/>
    <col min="13313" max="13313" width="16.85546875" style="1" customWidth="1"/>
    <col min="13314" max="13314" width="10.7109375" style="1" customWidth="1"/>
    <col min="13315" max="13315" width="22.7109375" style="1" customWidth="1"/>
    <col min="13316" max="13316" width="14.28515625" style="1" customWidth="1"/>
    <col min="13317" max="13342" width="3.7109375" style="1" customWidth="1"/>
    <col min="13343" max="13343" width="13" style="1" customWidth="1"/>
    <col min="13344" max="13344" width="13.42578125" style="1" customWidth="1"/>
    <col min="13345" max="13345" width="16.7109375" style="1" customWidth="1"/>
    <col min="13346" max="13568" width="11.42578125" style="1"/>
    <col min="13569" max="13569" width="16.85546875" style="1" customWidth="1"/>
    <col min="13570" max="13570" width="10.7109375" style="1" customWidth="1"/>
    <col min="13571" max="13571" width="22.7109375" style="1" customWidth="1"/>
    <col min="13572" max="13572" width="14.28515625" style="1" customWidth="1"/>
    <col min="13573" max="13598" width="3.7109375" style="1" customWidth="1"/>
    <col min="13599" max="13599" width="13" style="1" customWidth="1"/>
    <col min="13600" max="13600" width="13.42578125" style="1" customWidth="1"/>
    <col min="13601" max="13601" width="16.7109375" style="1" customWidth="1"/>
    <col min="13602" max="13824" width="11.42578125" style="1"/>
    <col min="13825" max="13825" width="16.85546875" style="1" customWidth="1"/>
    <col min="13826" max="13826" width="10.7109375" style="1" customWidth="1"/>
    <col min="13827" max="13827" width="22.7109375" style="1" customWidth="1"/>
    <col min="13828" max="13828" width="14.28515625" style="1" customWidth="1"/>
    <col min="13829" max="13854" width="3.7109375" style="1" customWidth="1"/>
    <col min="13855" max="13855" width="13" style="1" customWidth="1"/>
    <col min="13856" max="13856" width="13.42578125" style="1" customWidth="1"/>
    <col min="13857" max="13857" width="16.7109375" style="1" customWidth="1"/>
    <col min="13858" max="14080" width="11.42578125" style="1"/>
    <col min="14081" max="14081" width="16.85546875" style="1" customWidth="1"/>
    <col min="14082" max="14082" width="10.7109375" style="1" customWidth="1"/>
    <col min="14083" max="14083" width="22.7109375" style="1" customWidth="1"/>
    <col min="14084" max="14084" width="14.28515625" style="1" customWidth="1"/>
    <col min="14085" max="14110" width="3.7109375" style="1" customWidth="1"/>
    <col min="14111" max="14111" width="13" style="1" customWidth="1"/>
    <col min="14112" max="14112" width="13.42578125" style="1" customWidth="1"/>
    <col min="14113" max="14113" width="16.7109375" style="1" customWidth="1"/>
    <col min="14114" max="14336" width="11.42578125" style="1"/>
    <col min="14337" max="14337" width="16.85546875" style="1" customWidth="1"/>
    <col min="14338" max="14338" width="10.7109375" style="1" customWidth="1"/>
    <col min="14339" max="14339" width="22.7109375" style="1" customWidth="1"/>
    <col min="14340" max="14340" width="14.28515625" style="1" customWidth="1"/>
    <col min="14341" max="14366" width="3.7109375" style="1" customWidth="1"/>
    <col min="14367" max="14367" width="13" style="1" customWidth="1"/>
    <col min="14368" max="14368" width="13.42578125" style="1" customWidth="1"/>
    <col min="14369" max="14369" width="16.7109375" style="1" customWidth="1"/>
    <col min="14370" max="14592" width="11.42578125" style="1"/>
    <col min="14593" max="14593" width="16.85546875" style="1" customWidth="1"/>
    <col min="14594" max="14594" width="10.7109375" style="1" customWidth="1"/>
    <col min="14595" max="14595" width="22.7109375" style="1" customWidth="1"/>
    <col min="14596" max="14596" width="14.28515625" style="1" customWidth="1"/>
    <col min="14597" max="14622" width="3.7109375" style="1" customWidth="1"/>
    <col min="14623" max="14623" width="13" style="1" customWidth="1"/>
    <col min="14624" max="14624" width="13.42578125" style="1" customWidth="1"/>
    <col min="14625" max="14625" width="16.7109375" style="1" customWidth="1"/>
    <col min="14626" max="14848" width="11.42578125" style="1"/>
    <col min="14849" max="14849" width="16.85546875" style="1" customWidth="1"/>
    <col min="14850" max="14850" width="10.7109375" style="1" customWidth="1"/>
    <col min="14851" max="14851" width="22.7109375" style="1" customWidth="1"/>
    <col min="14852" max="14852" width="14.28515625" style="1" customWidth="1"/>
    <col min="14853" max="14878" width="3.7109375" style="1" customWidth="1"/>
    <col min="14879" max="14879" width="13" style="1" customWidth="1"/>
    <col min="14880" max="14880" width="13.42578125" style="1" customWidth="1"/>
    <col min="14881" max="14881" width="16.7109375" style="1" customWidth="1"/>
    <col min="14882" max="15104" width="11.42578125" style="1"/>
    <col min="15105" max="15105" width="16.85546875" style="1" customWidth="1"/>
    <col min="15106" max="15106" width="10.7109375" style="1" customWidth="1"/>
    <col min="15107" max="15107" width="22.7109375" style="1" customWidth="1"/>
    <col min="15108" max="15108" width="14.28515625" style="1" customWidth="1"/>
    <col min="15109" max="15134" width="3.7109375" style="1" customWidth="1"/>
    <col min="15135" max="15135" width="13" style="1" customWidth="1"/>
    <col min="15136" max="15136" width="13.42578125" style="1" customWidth="1"/>
    <col min="15137" max="15137" width="16.7109375" style="1" customWidth="1"/>
    <col min="15138" max="15360" width="11.42578125" style="1"/>
    <col min="15361" max="15361" width="16.85546875" style="1" customWidth="1"/>
    <col min="15362" max="15362" width="10.7109375" style="1" customWidth="1"/>
    <col min="15363" max="15363" width="22.7109375" style="1" customWidth="1"/>
    <col min="15364" max="15364" width="14.28515625" style="1" customWidth="1"/>
    <col min="15365" max="15390" width="3.7109375" style="1" customWidth="1"/>
    <col min="15391" max="15391" width="13" style="1" customWidth="1"/>
    <col min="15392" max="15392" width="13.42578125" style="1" customWidth="1"/>
    <col min="15393" max="15393" width="16.7109375" style="1" customWidth="1"/>
    <col min="15394" max="15616" width="11.42578125" style="1"/>
    <col min="15617" max="15617" width="16.85546875" style="1" customWidth="1"/>
    <col min="15618" max="15618" width="10.7109375" style="1" customWidth="1"/>
    <col min="15619" max="15619" width="22.7109375" style="1" customWidth="1"/>
    <col min="15620" max="15620" width="14.28515625" style="1" customWidth="1"/>
    <col min="15621" max="15646" width="3.7109375" style="1" customWidth="1"/>
    <col min="15647" max="15647" width="13" style="1" customWidth="1"/>
    <col min="15648" max="15648" width="13.42578125" style="1" customWidth="1"/>
    <col min="15649" max="15649" width="16.7109375" style="1" customWidth="1"/>
    <col min="15650" max="15872" width="11.42578125" style="1"/>
    <col min="15873" max="15873" width="16.85546875" style="1" customWidth="1"/>
    <col min="15874" max="15874" width="10.7109375" style="1" customWidth="1"/>
    <col min="15875" max="15875" width="22.7109375" style="1" customWidth="1"/>
    <col min="15876" max="15876" width="14.28515625" style="1" customWidth="1"/>
    <col min="15877" max="15902" width="3.7109375" style="1" customWidth="1"/>
    <col min="15903" max="15903" width="13" style="1" customWidth="1"/>
    <col min="15904" max="15904" width="13.42578125" style="1" customWidth="1"/>
    <col min="15905" max="15905" width="16.7109375" style="1" customWidth="1"/>
    <col min="15906" max="16128" width="11.42578125" style="1"/>
    <col min="16129" max="16129" width="16.85546875" style="1" customWidth="1"/>
    <col min="16130" max="16130" width="10.7109375" style="1" customWidth="1"/>
    <col min="16131" max="16131" width="22.7109375" style="1" customWidth="1"/>
    <col min="16132" max="16132" width="14.28515625" style="1" customWidth="1"/>
    <col min="16133" max="16158" width="3.7109375" style="1" customWidth="1"/>
    <col min="16159" max="16159" width="13" style="1" customWidth="1"/>
    <col min="16160" max="16160" width="13.42578125" style="1" customWidth="1"/>
    <col min="16161" max="16161" width="16.7109375" style="1" customWidth="1"/>
    <col min="16162" max="16384" width="11.42578125" style="1"/>
  </cols>
  <sheetData>
    <row r="1" spans="1:35" ht="35.25" customHeight="1" x14ac:dyDescent="0.25">
      <c r="A1" s="165"/>
      <c r="B1" s="165"/>
      <c r="C1" s="66" t="s">
        <v>112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8"/>
    </row>
    <row r="2" spans="1:35" ht="18.75" customHeight="1" x14ac:dyDescent="0.25">
      <c r="A2" s="165"/>
      <c r="B2" s="165"/>
      <c r="C2" s="69" t="s">
        <v>111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1"/>
      <c r="AF2" s="62" t="s">
        <v>99</v>
      </c>
      <c r="AG2" s="63" t="s">
        <v>113</v>
      </c>
    </row>
    <row r="3" spans="1:35" ht="18.75" customHeight="1" x14ac:dyDescent="0.25">
      <c r="A3" s="165"/>
      <c r="B3" s="165"/>
      <c r="C3" s="72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4"/>
      <c r="AF3" s="64" t="s">
        <v>0</v>
      </c>
      <c r="AG3" s="63">
        <v>1</v>
      </c>
    </row>
    <row r="4" spans="1:35" ht="18.75" customHeight="1" x14ac:dyDescent="0.25">
      <c r="A4" s="165"/>
      <c r="B4" s="165"/>
      <c r="C4" s="75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7"/>
      <c r="AF4" s="64" t="s">
        <v>100</v>
      </c>
      <c r="AG4" s="65">
        <v>44595</v>
      </c>
    </row>
    <row r="5" spans="1:35" ht="13.5" thickBot="1" x14ac:dyDescent="0.3">
      <c r="A5" s="149" t="s">
        <v>106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I5" s="2"/>
    </row>
    <row r="6" spans="1:35" ht="12.75" customHeight="1" x14ac:dyDescent="0.25">
      <c r="A6" s="150" t="s">
        <v>1</v>
      </c>
      <c r="B6" s="151"/>
      <c r="C6" s="151"/>
      <c r="D6" s="152"/>
      <c r="E6" s="156" t="s">
        <v>2</v>
      </c>
      <c r="F6" s="157"/>
      <c r="G6" s="157"/>
      <c r="H6" s="157"/>
      <c r="I6" s="157"/>
      <c r="J6" s="158"/>
      <c r="K6" s="156" t="s">
        <v>3</v>
      </c>
      <c r="L6" s="157"/>
      <c r="M6" s="157"/>
      <c r="N6" s="157"/>
      <c r="O6" s="157"/>
      <c r="P6" s="158"/>
      <c r="Q6" s="156" t="s">
        <v>4</v>
      </c>
      <c r="R6" s="157"/>
      <c r="S6" s="157"/>
      <c r="T6" s="157"/>
      <c r="U6" s="157"/>
      <c r="V6" s="158"/>
      <c r="W6" s="156" t="s">
        <v>5</v>
      </c>
      <c r="X6" s="157"/>
      <c r="Y6" s="157"/>
      <c r="Z6" s="157"/>
      <c r="AA6" s="157"/>
      <c r="AB6" s="158"/>
      <c r="AC6" s="159" t="s">
        <v>6</v>
      </c>
      <c r="AD6" s="160"/>
      <c r="AE6" s="161"/>
      <c r="AF6" s="86" t="s">
        <v>7</v>
      </c>
      <c r="AG6" s="109" t="s">
        <v>41</v>
      </c>
    </row>
    <row r="7" spans="1:35" x14ac:dyDescent="0.25">
      <c r="A7" s="153"/>
      <c r="B7" s="99"/>
      <c r="C7" s="99"/>
      <c r="D7" s="154"/>
      <c r="E7" s="89" t="s">
        <v>8</v>
      </c>
      <c r="F7" s="90"/>
      <c r="G7" s="91" t="s">
        <v>9</v>
      </c>
      <c r="H7" s="90"/>
      <c r="I7" s="91" t="s">
        <v>10</v>
      </c>
      <c r="J7" s="92"/>
      <c r="K7" s="89" t="s">
        <v>11</v>
      </c>
      <c r="L7" s="90"/>
      <c r="M7" s="91" t="s">
        <v>12</v>
      </c>
      <c r="N7" s="90"/>
      <c r="O7" s="91" t="s">
        <v>13</v>
      </c>
      <c r="P7" s="92"/>
      <c r="Q7" s="89" t="s">
        <v>14</v>
      </c>
      <c r="R7" s="90"/>
      <c r="S7" s="91" t="s">
        <v>15</v>
      </c>
      <c r="T7" s="90"/>
      <c r="U7" s="91" t="s">
        <v>16</v>
      </c>
      <c r="V7" s="92"/>
      <c r="W7" s="89" t="s">
        <v>17</v>
      </c>
      <c r="X7" s="90"/>
      <c r="Y7" s="91" t="s">
        <v>18</v>
      </c>
      <c r="Z7" s="90"/>
      <c r="AA7" s="91" t="s">
        <v>19</v>
      </c>
      <c r="AB7" s="92"/>
      <c r="AC7" s="162"/>
      <c r="AD7" s="163"/>
      <c r="AE7" s="164"/>
      <c r="AF7" s="87"/>
      <c r="AG7" s="110"/>
    </row>
    <row r="8" spans="1:35" ht="38.25" customHeight="1" thickBot="1" x14ac:dyDescent="0.3">
      <c r="A8" s="80"/>
      <c r="B8" s="82"/>
      <c r="C8" s="82"/>
      <c r="D8" s="155"/>
      <c r="E8" s="99" t="s">
        <v>20</v>
      </c>
      <c r="F8" s="82" t="s">
        <v>21</v>
      </c>
      <c r="G8" s="82" t="s">
        <v>20</v>
      </c>
      <c r="H8" s="82" t="s">
        <v>21</v>
      </c>
      <c r="I8" s="82" t="s">
        <v>20</v>
      </c>
      <c r="J8" s="78" t="s">
        <v>21</v>
      </c>
      <c r="K8" s="80" t="s">
        <v>20</v>
      </c>
      <c r="L8" s="82" t="s">
        <v>21</v>
      </c>
      <c r="M8" s="82" t="s">
        <v>20</v>
      </c>
      <c r="N8" s="82" t="s">
        <v>21</v>
      </c>
      <c r="O8" s="82" t="s">
        <v>20</v>
      </c>
      <c r="P8" s="78" t="s">
        <v>21</v>
      </c>
      <c r="Q8" s="80" t="s">
        <v>20</v>
      </c>
      <c r="R8" s="82" t="s">
        <v>21</v>
      </c>
      <c r="S8" s="82" t="s">
        <v>20</v>
      </c>
      <c r="T8" s="82" t="s">
        <v>21</v>
      </c>
      <c r="U8" s="82" t="s">
        <v>20</v>
      </c>
      <c r="V8" s="78" t="s">
        <v>21</v>
      </c>
      <c r="W8" s="80" t="s">
        <v>20</v>
      </c>
      <c r="X8" s="82" t="s">
        <v>21</v>
      </c>
      <c r="Y8" s="82" t="s">
        <v>20</v>
      </c>
      <c r="Z8" s="82" t="s">
        <v>21</v>
      </c>
      <c r="AA8" s="82" t="s">
        <v>20</v>
      </c>
      <c r="AB8" s="78" t="s">
        <v>21</v>
      </c>
      <c r="AC8" s="80" t="s">
        <v>20</v>
      </c>
      <c r="AD8" s="82" t="s">
        <v>21</v>
      </c>
      <c r="AE8" s="84" t="s">
        <v>22</v>
      </c>
      <c r="AF8" s="87"/>
      <c r="AG8" s="110"/>
    </row>
    <row r="9" spans="1:35" ht="13.5" thickBot="1" x14ac:dyDescent="0.3">
      <c r="A9" s="25" t="s">
        <v>39</v>
      </c>
      <c r="B9" s="97" t="s">
        <v>40</v>
      </c>
      <c r="C9" s="97"/>
      <c r="D9" s="98"/>
      <c r="E9" s="99"/>
      <c r="F9" s="83"/>
      <c r="G9" s="83"/>
      <c r="H9" s="83"/>
      <c r="I9" s="83"/>
      <c r="J9" s="79"/>
      <c r="K9" s="81"/>
      <c r="L9" s="83"/>
      <c r="M9" s="83"/>
      <c r="N9" s="83"/>
      <c r="O9" s="83"/>
      <c r="P9" s="79"/>
      <c r="Q9" s="81"/>
      <c r="R9" s="83"/>
      <c r="S9" s="83"/>
      <c r="T9" s="83"/>
      <c r="U9" s="83"/>
      <c r="V9" s="79"/>
      <c r="W9" s="81"/>
      <c r="X9" s="83"/>
      <c r="Y9" s="83"/>
      <c r="Z9" s="83"/>
      <c r="AA9" s="83"/>
      <c r="AB9" s="79"/>
      <c r="AC9" s="81"/>
      <c r="AD9" s="83"/>
      <c r="AE9" s="85"/>
      <c r="AF9" s="88"/>
      <c r="AG9" s="111"/>
    </row>
    <row r="10" spans="1:35" s="31" customFormat="1" ht="49.5" customHeight="1" x14ac:dyDescent="0.25">
      <c r="A10" s="60" t="s">
        <v>101</v>
      </c>
      <c r="B10" s="144" t="s">
        <v>105</v>
      </c>
      <c r="C10" s="144"/>
      <c r="D10" s="144"/>
      <c r="E10" s="32" t="s">
        <v>20</v>
      </c>
      <c r="F10" s="33" t="s">
        <v>21</v>
      </c>
      <c r="G10" s="33"/>
      <c r="H10" s="33"/>
      <c r="I10" s="2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2">
        <f>COUNTIF(E10:AB10,"P")</f>
        <v>1</v>
      </c>
      <c r="AD10" s="34">
        <f>+COUNTIF(E10:AC10,"E")</f>
        <v>1</v>
      </c>
      <c r="AE10" s="30">
        <f t="shared" ref="AE10:AE12" si="0">+AD10/AC10</f>
        <v>1</v>
      </c>
      <c r="AF10" s="23" t="s">
        <v>107</v>
      </c>
      <c r="AG10" s="23" t="s">
        <v>103</v>
      </c>
    </row>
    <row r="11" spans="1:35" s="31" customFormat="1" ht="49.5" customHeight="1" x14ac:dyDescent="0.25">
      <c r="A11" s="60" t="s">
        <v>101</v>
      </c>
      <c r="B11" s="145" t="s">
        <v>102</v>
      </c>
      <c r="C11" s="146"/>
      <c r="D11" s="147"/>
      <c r="E11" s="32" t="s">
        <v>20</v>
      </c>
      <c r="F11" s="33" t="s">
        <v>21</v>
      </c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2">
        <f>COUNTIF(E11:AB11,"P")</f>
        <v>1</v>
      </c>
      <c r="AD11" s="34">
        <f>+COUNTIF(E11:AC11,"E")</f>
        <v>1</v>
      </c>
      <c r="AE11" s="30">
        <f t="shared" ref="AE11" si="1">+AD11/AC11</f>
        <v>1</v>
      </c>
      <c r="AF11" s="23" t="s">
        <v>107</v>
      </c>
      <c r="AG11" s="23" t="s">
        <v>103</v>
      </c>
    </row>
    <row r="12" spans="1:35" s="31" customFormat="1" ht="50.25" customHeight="1" x14ac:dyDescent="0.25">
      <c r="A12" s="60" t="s">
        <v>101</v>
      </c>
      <c r="B12" s="144" t="s">
        <v>104</v>
      </c>
      <c r="C12" s="144"/>
      <c r="D12" s="144"/>
      <c r="E12" s="32"/>
      <c r="F12" s="33"/>
      <c r="G12" s="33"/>
      <c r="H12" s="33"/>
      <c r="I12" s="33"/>
      <c r="J12" s="33"/>
      <c r="K12" s="33"/>
      <c r="L12" s="33"/>
      <c r="M12" s="33" t="s">
        <v>20</v>
      </c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2">
        <f>COUNTIF(E12:AB12,"P")</f>
        <v>1</v>
      </c>
      <c r="AD12" s="34">
        <f t="shared" ref="AD12" si="2">+COUNTIF(E12:AC12,"E")</f>
        <v>0</v>
      </c>
      <c r="AE12" s="30">
        <f t="shared" si="0"/>
        <v>0</v>
      </c>
      <c r="AF12" s="23" t="s">
        <v>107</v>
      </c>
      <c r="AG12" s="23" t="s">
        <v>103</v>
      </c>
    </row>
    <row r="13" spans="1:35" x14ac:dyDescent="0.25">
      <c r="A13" s="137"/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9"/>
    </row>
    <row r="14" spans="1:35" x14ac:dyDescent="0.25">
      <c r="A14" s="5"/>
      <c r="B14" s="6"/>
      <c r="C14" s="6"/>
      <c r="D14" s="7"/>
      <c r="E14" s="140" t="s">
        <v>8</v>
      </c>
      <c r="F14" s="141"/>
      <c r="G14" s="140" t="s">
        <v>9</v>
      </c>
      <c r="H14" s="141"/>
      <c r="I14" s="140" t="s">
        <v>10</v>
      </c>
      <c r="J14" s="141"/>
      <c r="K14" s="140" t="s">
        <v>11</v>
      </c>
      <c r="L14" s="141"/>
      <c r="M14" s="140" t="s">
        <v>12</v>
      </c>
      <c r="N14" s="141"/>
      <c r="O14" s="140" t="s">
        <v>13</v>
      </c>
      <c r="P14" s="141"/>
      <c r="Q14" s="140" t="s">
        <v>14</v>
      </c>
      <c r="R14" s="141"/>
      <c r="S14" s="140" t="s">
        <v>15</v>
      </c>
      <c r="T14" s="141"/>
      <c r="U14" s="140" t="s">
        <v>16</v>
      </c>
      <c r="V14" s="141"/>
      <c r="W14" s="140" t="s">
        <v>17</v>
      </c>
      <c r="X14" s="141"/>
      <c r="Y14" s="140" t="s">
        <v>18</v>
      </c>
      <c r="Z14" s="141"/>
      <c r="AA14" s="140" t="s">
        <v>19</v>
      </c>
      <c r="AB14" s="141"/>
      <c r="AC14" s="142" t="s">
        <v>23</v>
      </c>
      <c r="AD14" s="138"/>
      <c r="AE14" s="138"/>
      <c r="AF14" s="138"/>
      <c r="AG14" s="139"/>
    </row>
    <row r="15" spans="1:35" ht="24" customHeight="1" x14ac:dyDescent="0.25">
      <c r="A15" s="128" t="s">
        <v>24</v>
      </c>
      <c r="B15" s="129"/>
      <c r="C15" s="130"/>
      <c r="D15" s="8" t="s">
        <v>25</v>
      </c>
      <c r="E15" s="107">
        <f>COUNTIF(E10:E12,"P")</f>
        <v>2</v>
      </c>
      <c r="F15" s="108"/>
      <c r="G15" s="107">
        <f>COUNTIF(G10:G12,"P")</f>
        <v>0</v>
      </c>
      <c r="H15" s="108"/>
      <c r="I15" s="107">
        <f>COUNTIF(I10:I12,"P")</f>
        <v>0</v>
      </c>
      <c r="J15" s="108"/>
      <c r="K15" s="107">
        <f>COUNTIF(K10:K12,"P")</f>
        <v>0</v>
      </c>
      <c r="L15" s="108"/>
      <c r="M15" s="107">
        <f>COUNTIF(M10:M12,"P")</f>
        <v>1</v>
      </c>
      <c r="N15" s="108"/>
      <c r="O15" s="107">
        <f>COUNTIF(O10:O12,"P")</f>
        <v>0</v>
      </c>
      <c r="P15" s="108"/>
      <c r="Q15" s="107">
        <f>COUNTIF(Q10:Q12,"P")</f>
        <v>0</v>
      </c>
      <c r="R15" s="108"/>
      <c r="S15" s="107">
        <f>COUNTIF(S10:S12,"P")</f>
        <v>0</v>
      </c>
      <c r="T15" s="108"/>
      <c r="U15" s="107">
        <f>COUNTIF(U10:U12,"P")</f>
        <v>0</v>
      </c>
      <c r="V15" s="108"/>
      <c r="W15" s="107">
        <f>COUNTIF(W10:W12,"P")</f>
        <v>0</v>
      </c>
      <c r="X15" s="108"/>
      <c r="Y15" s="107">
        <f>COUNTIF(Y10:Y12,"P")</f>
        <v>0</v>
      </c>
      <c r="Z15" s="108"/>
      <c r="AA15" s="107">
        <f>COUNTIF(AA10:AA12,"P")</f>
        <v>0</v>
      </c>
      <c r="AB15" s="108"/>
      <c r="AC15" s="115">
        <f>SUM(E15:AB15)</f>
        <v>3</v>
      </c>
      <c r="AD15" s="115"/>
      <c r="AE15" s="9" t="s">
        <v>26</v>
      </c>
      <c r="AF15" s="120">
        <f>AC16/AC15</f>
        <v>0.66666666666666663</v>
      </c>
      <c r="AG15" s="143" t="s">
        <v>27</v>
      </c>
    </row>
    <row r="16" spans="1:35" ht="27.75" customHeight="1" x14ac:dyDescent="0.25">
      <c r="A16" s="131"/>
      <c r="B16" s="132"/>
      <c r="C16" s="133"/>
      <c r="D16" s="8" t="s">
        <v>28</v>
      </c>
      <c r="E16" s="107">
        <f>COUNTIF(F10:F12,"E")</f>
        <v>2</v>
      </c>
      <c r="F16" s="108"/>
      <c r="G16" s="107">
        <f>COUNTIF(H10:H12,"E")</f>
        <v>0</v>
      </c>
      <c r="H16" s="108"/>
      <c r="I16" s="107">
        <f>COUNTIF(J10:J12,"E")</f>
        <v>0</v>
      </c>
      <c r="J16" s="108"/>
      <c r="K16" s="107">
        <f>COUNTIF(L10:L12,"E")</f>
        <v>0</v>
      </c>
      <c r="L16" s="108"/>
      <c r="M16" s="107">
        <f>COUNTIF(N10:N12,"E")</f>
        <v>0</v>
      </c>
      <c r="N16" s="108"/>
      <c r="O16" s="107">
        <f>COUNTIF(P10:P12,"E")</f>
        <v>0</v>
      </c>
      <c r="P16" s="108"/>
      <c r="Q16" s="107">
        <f>COUNTIF(R10:R12,"E")</f>
        <v>0</v>
      </c>
      <c r="R16" s="108"/>
      <c r="S16" s="107">
        <f>COUNTIF(T10:T12,"E")</f>
        <v>0</v>
      </c>
      <c r="T16" s="108"/>
      <c r="U16" s="107">
        <f>COUNTIF(V10:V12,"E")</f>
        <v>0</v>
      </c>
      <c r="V16" s="108"/>
      <c r="W16" s="107">
        <f>COUNTIF(W11:W13,"P")</f>
        <v>0</v>
      </c>
      <c r="X16" s="108"/>
      <c r="Y16" s="107">
        <f>COUNTIF(Z10:Z12,"E")</f>
        <v>0</v>
      </c>
      <c r="Z16" s="108"/>
      <c r="AA16" s="107">
        <f>COUNTIF(AB10:AB12,"E")</f>
        <v>0</v>
      </c>
      <c r="AB16" s="108"/>
      <c r="AC16" s="115">
        <f>SUM(E16:AB16)</f>
        <v>2</v>
      </c>
      <c r="AD16" s="115"/>
      <c r="AE16" s="9" t="s">
        <v>29</v>
      </c>
      <c r="AF16" s="120"/>
      <c r="AG16" s="143"/>
      <c r="AH16" s="2">
        <f>+AC18</f>
        <v>0.66666666666666663</v>
      </c>
    </row>
    <row r="17" spans="1:34" ht="27" customHeight="1" x14ac:dyDescent="0.25">
      <c r="A17" s="131"/>
      <c r="B17" s="132"/>
      <c r="C17" s="133"/>
      <c r="D17" s="8" t="s">
        <v>30</v>
      </c>
      <c r="E17" s="107"/>
      <c r="F17" s="108"/>
      <c r="G17" s="107"/>
      <c r="H17" s="108"/>
      <c r="I17" s="116">
        <v>0.2</v>
      </c>
      <c r="J17" s="117"/>
      <c r="K17" s="107"/>
      <c r="L17" s="108"/>
      <c r="M17" s="107"/>
      <c r="N17" s="108"/>
      <c r="O17" s="116">
        <v>0.2</v>
      </c>
      <c r="P17" s="117"/>
      <c r="Q17" s="107"/>
      <c r="R17" s="108"/>
      <c r="S17" s="107"/>
      <c r="T17" s="108"/>
      <c r="U17" s="116">
        <v>0.2</v>
      </c>
      <c r="V17" s="117"/>
      <c r="W17" s="107"/>
      <c r="X17" s="108"/>
      <c r="Y17" s="107"/>
      <c r="Z17" s="108"/>
      <c r="AA17" s="116">
        <v>0.2</v>
      </c>
      <c r="AB17" s="117"/>
      <c r="AC17" s="107"/>
      <c r="AD17" s="108"/>
      <c r="AE17" s="9"/>
      <c r="AF17" s="10">
        <v>1</v>
      </c>
      <c r="AG17" s="3"/>
      <c r="AH17" s="2"/>
    </row>
    <row r="18" spans="1:34" ht="31.5" customHeight="1" x14ac:dyDescent="0.25">
      <c r="A18" s="134"/>
      <c r="B18" s="135"/>
      <c r="C18" s="136"/>
      <c r="D18" s="8" t="s">
        <v>31</v>
      </c>
      <c r="E18" s="105">
        <f>E16/E15</f>
        <v>1</v>
      </c>
      <c r="F18" s="106"/>
      <c r="G18" s="105" t="e">
        <f t="shared" ref="G18" si="3">G16/G15</f>
        <v>#DIV/0!</v>
      </c>
      <c r="H18" s="106"/>
      <c r="I18" s="105" t="e">
        <f>I16/I15</f>
        <v>#DIV/0!</v>
      </c>
      <c r="J18" s="106"/>
      <c r="K18" s="105" t="e">
        <f t="shared" ref="K18" si="4">K16/K15</f>
        <v>#DIV/0!</v>
      </c>
      <c r="L18" s="106"/>
      <c r="M18" s="105">
        <f t="shared" ref="M18" si="5">M16/M15</f>
        <v>0</v>
      </c>
      <c r="N18" s="106"/>
      <c r="O18" s="105" t="e">
        <f t="shared" ref="O18" si="6">O16/O15</f>
        <v>#DIV/0!</v>
      </c>
      <c r="P18" s="106"/>
      <c r="Q18" s="105" t="e">
        <f t="shared" ref="Q18" si="7">Q16/Q15</f>
        <v>#DIV/0!</v>
      </c>
      <c r="R18" s="106"/>
      <c r="S18" s="105" t="e">
        <f t="shared" ref="S18" si="8">S16/S15</f>
        <v>#DIV/0!</v>
      </c>
      <c r="T18" s="106"/>
      <c r="U18" s="105" t="e">
        <f t="shared" ref="U18" si="9">U16/U15</f>
        <v>#DIV/0!</v>
      </c>
      <c r="V18" s="106"/>
      <c r="W18" s="105" t="e">
        <f t="shared" ref="W18" si="10">W16/W15</f>
        <v>#DIV/0!</v>
      </c>
      <c r="X18" s="106"/>
      <c r="Y18" s="105" t="e">
        <f t="shared" ref="Y18" si="11">Y16/Y15</f>
        <v>#DIV/0!</v>
      </c>
      <c r="Z18" s="106"/>
      <c r="AA18" s="105" t="e">
        <f t="shared" ref="AA18" si="12">AA16/AA15</f>
        <v>#DIV/0!</v>
      </c>
      <c r="AB18" s="106"/>
      <c r="AC18" s="100">
        <f>AC16/AC15</f>
        <v>0.66666666666666663</v>
      </c>
      <c r="AD18" s="100"/>
      <c r="AE18" s="100"/>
      <c r="AF18" s="101" t="s">
        <v>32</v>
      </c>
      <c r="AG18" s="101"/>
    </row>
    <row r="19" spans="1:34" x14ac:dyDescent="0.25">
      <c r="A19" s="11"/>
      <c r="B19" s="12"/>
      <c r="C19" s="12"/>
      <c r="D19" s="13"/>
      <c r="E19" s="102" t="e">
        <f>+(E18+G18+I18)/3</f>
        <v>#DIV/0!</v>
      </c>
      <c r="F19" s="103"/>
      <c r="G19" s="103"/>
      <c r="H19" s="103"/>
      <c r="I19" s="103"/>
      <c r="J19" s="104"/>
      <c r="K19" s="102" t="e">
        <f t="shared" ref="K19" si="13">+(K18+M18+O18)/3</f>
        <v>#DIV/0!</v>
      </c>
      <c r="L19" s="103"/>
      <c r="M19" s="103"/>
      <c r="N19" s="103"/>
      <c r="O19" s="103"/>
      <c r="P19" s="104"/>
      <c r="Q19" s="102" t="e">
        <f>+(Q18+S18+U18)/3</f>
        <v>#DIV/0!</v>
      </c>
      <c r="R19" s="103"/>
      <c r="S19" s="103"/>
      <c r="T19" s="103"/>
      <c r="U19" s="103"/>
      <c r="V19" s="104"/>
      <c r="W19" s="102" t="e">
        <f>+(W18+Y18+AA18)/3</f>
        <v>#DIV/0!</v>
      </c>
      <c r="X19" s="103"/>
      <c r="Y19" s="103"/>
      <c r="Z19" s="103"/>
      <c r="AA19" s="103"/>
      <c r="AB19" s="104"/>
      <c r="AC19" s="100"/>
      <c r="AD19" s="100"/>
      <c r="AE19" s="100"/>
      <c r="AF19" s="101"/>
      <c r="AG19" s="101"/>
    </row>
    <row r="20" spans="1:34" ht="62.25" customHeight="1" x14ac:dyDescent="0.25">
      <c r="A20" s="121"/>
      <c r="B20" s="14"/>
      <c r="C20" s="14"/>
      <c r="D20" s="15"/>
      <c r="E20" s="122" t="s">
        <v>33</v>
      </c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4"/>
      <c r="S20" s="122" t="s">
        <v>34</v>
      </c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4"/>
      <c r="AE20" s="118" t="s">
        <v>35</v>
      </c>
      <c r="AF20" s="119"/>
      <c r="AG20" s="16" t="s">
        <v>36</v>
      </c>
    </row>
    <row r="21" spans="1:34" ht="62.25" customHeight="1" x14ac:dyDescent="0.25">
      <c r="A21" s="121"/>
      <c r="B21" s="14"/>
      <c r="C21" s="14"/>
      <c r="D21" s="15"/>
      <c r="E21" s="112" t="s">
        <v>108</v>
      </c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4"/>
      <c r="S21" s="112" t="s">
        <v>109</v>
      </c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4"/>
      <c r="AE21" s="93" t="s">
        <v>110</v>
      </c>
      <c r="AF21" s="94"/>
      <c r="AG21" s="61">
        <v>44592</v>
      </c>
    </row>
    <row r="22" spans="1:34" ht="62.25" customHeight="1" x14ac:dyDescent="0.25">
      <c r="A22" s="121"/>
      <c r="B22" s="14"/>
      <c r="C22" s="14"/>
      <c r="D22" s="15"/>
      <c r="E22" s="112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4"/>
      <c r="S22" s="112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4"/>
      <c r="AE22" s="93"/>
      <c r="AF22" s="94"/>
      <c r="AG22" s="61"/>
    </row>
    <row r="23" spans="1:34" ht="62.25" customHeight="1" x14ac:dyDescent="0.25">
      <c r="A23" s="121"/>
      <c r="B23" s="14"/>
      <c r="C23" s="14"/>
      <c r="D23" s="15"/>
      <c r="E23" s="112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4"/>
      <c r="S23" s="112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4"/>
      <c r="AE23" s="93"/>
      <c r="AF23" s="94"/>
      <c r="AG23" s="61"/>
    </row>
    <row r="24" spans="1:34" ht="62.25" customHeight="1" x14ac:dyDescent="0.25">
      <c r="A24" s="121"/>
      <c r="B24" s="14"/>
      <c r="C24" s="14"/>
      <c r="D24" s="15"/>
      <c r="E24" s="125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7"/>
      <c r="S24" s="95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96"/>
      <c r="AE24" s="95"/>
      <c r="AF24" s="96"/>
      <c r="AG24" s="32"/>
      <c r="AH24" s="31"/>
    </row>
    <row r="25" spans="1:34" x14ac:dyDescent="0.25">
      <c r="A25" s="17" t="s">
        <v>37</v>
      </c>
      <c r="B25" s="18" t="s">
        <v>38</v>
      </c>
      <c r="C25" s="19"/>
      <c r="D25" s="19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4"/>
    </row>
    <row r="26" spans="1:34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</row>
    <row r="27" spans="1:34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</row>
    <row r="28" spans="1:34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</row>
    <row r="29" spans="1:34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</row>
    <row r="30" spans="1:34" x14ac:dyDescent="0.25">
      <c r="AE30" s="1"/>
      <c r="AG30" s="1"/>
    </row>
    <row r="31" spans="1:34" x14ac:dyDescent="0.25">
      <c r="A31" s="21"/>
      <c r="B31" s="21"/>
      <c r="C31" s="21"/>
      <c r="D31" s="21"/>
      <c r="AE31" s="1"/>
      <c r="AG31" s="1"/>
    </row>
  </sheetData>
  <mergeCells count="145">
    <mergeCell ref="S24:AD24"/>
    <mergeCell ref="A5:AG5"/>
    <mergeCell ref="A6:D8"/>
    <mergeCell ref="E6:J6"/>
    <mergeCell ref="K6:P6"/>
    <mergeCell ref="Q6:V6"/>
    <mergeCell ref="W6:AB6"/>
    <mergeCell ref="AC6:AE7"/>
    <mergeCell ref="A1:B4"/>
    <mergeCell ref="S8:S9"/>
    <mergeCell ref="T8:T9"/>
    <mergeCell ref="B10:D10"/>
    <mergeCell ref="E7:F7"/>
    <mergeCell ref="G7:H7"/>
    <mergeCell ref="I7:J7"/>
    <mergeCell ref="K7:L7"/>
    <mergeCell ref="I15:J15"/>
    <mergeCell ref="M7:N7"/>
    <mergeCell ref="O7:P7"/>
    <mergeCell ref="Q7:R7"/>
    <mergeCell ref="P8:P9"/>
    <mergeCell ref="Q8:Q9"/>
    <mergeCell ref="R8:R9"/>
    <mergeCell ref="L8:L9"/>
    <mergeCell ref="M8:M9"/>
    <mergeCell ref="N8:N9"/>
    <mergeCell ref="B12:D12"/>
    <mergeCell ref="B11:D11"/>
    <mergeCell ref="S17:T17"/>
    <mergeCell ref="U17:V17"/>
    <mergeCell ref="Q16:R16"/>
    <mergeCell ref="A13:AG13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G14"/>
    <mergeCell ref="AG15:AG16"/>
    <mergeCell ref="E16:F16"/>
    <mergeCell ref="G16:H16"/>
    <mergeCell ref="AC15:AD15"/>
    <mergeCell ref="S15:T15"/>
    <mergeCell ref="W15:X15"/>
    <mergeCell ref="Y15:Z15"/>
    <mergeCell ref="A20:A24"/>
    <mergeCell ref="E20:R20"/>
    <mergeCell ref="S20:AD20"/>
    <mergeCell ref="E24:R24"/>
    <mergeCell ref="A15:C18"/>
    <mergeCell ref="AA17:AB17"/>
    <mergeCell ref="AC17:AD17"/>
    <mergeCell ref="E18:F18"/>
    <mergeCell ref="G18:H18"/>
    <mergeCell ref="I18:J18"/>
    <mergeCell ref="K18:L18"/>
    <mergeCell ref="M18:N18"/>
    <mergeCell ref="O18:P18"/>
    <mergeCell ref="E17:F17"/>
    <mergeCell ref="G17:H17"/>
    <mergeCell ref="I17:J17"/>
    <mergeCell ref="O16:P16"/>
    <mergeCell ref="O15:P15"/>
    <mergeCell ref="E21:R21"/>
    <mergeCell ref="E15:F15"/>
    <mergeCell ref="S21:AD21"/>
    <mergeCell ref="G15:H15"/>
    <mergeCell ref="E23:R23"/>
    <mergeCell ref="S23:AD23"/>
    <mergeCell ref="AE21:AF21"/>
    <mergeCell ref="E22:R22"/>
    <mergeCell ref="S22:AD22"/>
    <mergeCell ref="AE22:AF22"/>
    <mergeCell ref="AC16:AD16"/>
    <mergeCell ref="M17:N17"/>
    <mergeCell ref="O17:P17"/>
    <mergeCell ref="Q17:R17"/>
    <mergeCell ref="S16:T16"/>
    <mergeCell ref="U16:V16"/>
    <mergeCell ref="W16:X16"/>
    <mergeCell ref="Y16:Z16"/>
    <mergeCell ref="AA16:AB16"/>
    <mergeCell ref="K17:L17"/>
    <mergeCell ref="AE20:AF20"/>
    <mergeCell ref="I16:J16"/>
    <mergeCell ref="K16:L16"/>
    <mergeCell ref="M16:N16"/>
    <mergeCell ref="AF15:AF16"/>
    <mergeCell ref="K15:L15"/>
    <mergeCell ref="M15:N15"/>
    <mergeCell ref="AA15:AB15"/>
    <mergeCell ref="Q15:R15"/>
    <mergeCell ref="U15:V15"/>
    <mergeCell ref="AE23:AF23"/>
    <mergeCell ref="AE24:AF24"/>
    <mergeCell ref="B9:D9"/>
    <mergeCell ref="E8:E9"/>
    <mergeCell ref="F8:F9"/>
    <mergeCell ref="G8:G9"/>
    <mergeCell ref="H8:H9"/>
    <mergeCell ref="AC18:AE19"/>
    <mergeCell ref="AF18:AG19"/>
    <mergeCell ref="E19:J19"/>
    <mergeCell ref="K19:P19"/>
    <mergeCell ref="Q19:V19"/>
    <mergeCell ref="W19:AB19"/>
    <mergeCell ref="Q18:R18"/>
    <mergeCell ref="S18:T18"/>
    <mergeCell ref="U18:V18"/>
    <mergeCell ref="W18:X18"/>
    <mergeCell ref="Y18:Z18"/>
    <mergeCell ref="AA18:AB18"/>
    <mergeCell ref="W17:X17"/>
    <mergeCell ref="Y17:Z17"/>
    <mergeCell ref="O8:O9"/>
    <mergeCell ref="AG6:AG9"/>
    <mergeCell ref="AA8:AA9"/>
    <mergeCell ref="C1:AG1"/>
    <mergeCell ref="C2:AE4"/>
    <mergeCell ref="AB8:AB9"/>
    <mergeCell ref="AC8:AC9"/>
    <mergeCell ref="AD8:AD9"/>
    <mergeCell ref="AE8:AE9"/>
    <mergeCell ref="AF6:AF9"/>
    <mergeCell ref="U8:U9"/>
    <mergeCell ref="V8:V9"/>
    <mergeCell ref="W8:W9"/>
    <mergeCell ref="X8:X9"/>
    <mergeCell ref="Y8:Y9"/>
    <mergeCell ref="Z8:Z9"/>
    <mergeCell ref="W7:X7"/>
    <mergeCell ref="Y7:Z7"/>
    <mergeCell ref="AA7:AB7"/>
    <mergeCell ref="I8:I9"/>
    <mergeCell ref="J8:J9"/>
    <mergeCell ref="K8:K9"/>
    <mergeCell ref="S7:T7"/>
    <mergeCell ref="U7:V7"/>
  </mergeCells>
  <conditionalFormatting sqref="E8 I10:I12 M10:M12 U10:U12 O10:O12 S10:S12 E10:F12 Q10:Q12 W10:W12">
    <cfRule type="cellIs" dxfId="3" priority="220" stopIfTrue="1" operator="equal">
      <formula>"""P"""</formula>
    </cfRule>
  </conditionalFormatting>
  <conditionalFormatting sqref="E10:AB12">
    <cfRule type="cellIs" dxfId="2" priority="218" stopIfTrue="1" operator="equal">
      <formula>"P"</formula>
    </cfRule>
    <cfRule type="cellIs" dxfId="1" priority="219" stopIfTrue="1" operator="equal">
      <formula>"E"</formula>
    </cfRule>
  </conditionalFormatting>
  <conditionalFormatting sqref="F8:AD8">
    <cfRule type="cellIs" dxfId="0" priority="17" stopIfTrue="1" operator="equal">
      <formula>"""P"""</formula>
    </cfRule>
  </conditionalFormatting>
  <dataValidations disablePrompts="1" count="1">
    <dataValidation allowBlank="1" showInputMessage="1" showErrorMessage="1" prompt="Ingresar el Nombre de la categoría de las actividades" sqref="IX65517:IX65518 ST65517:ST65518 ACP65517:ACP65518 AML65517:AML65518 AWH65517:AWH65518 BGD65517:BGD65518 BPZ65517:BPZ65518 BZV65517:BZV65518 CJR65517:CJR65518 CTN65517:CTN65518 DDJ65517:DDJ65518 DNF65517:DNF65518 DXB65517:DXB65518 EGX65517:EGX65518 EQT65517:EQT65518 FAP65517:FAP65518 FKL65517:FKL65518 FUH65517:FUH65518 GED65517:GED65518 GNZ65517:GNZ65518 GXV65517:GXV65518 HHR65517:HHR65518 HRN65517:HRN65518 IBJ65517:IBJ65518 ILF65517:ILF65518 IVB65517:IVB65518 JEX65517:JEX65518 JOT65517:JOT65518 JYP65517:JYP65518 KIL65517:KIL65518 KSH65517:KSH65518 LCD65517:LCD65518 LLZ65517:LLZ65518 LVV65517:LVV65518 MFR65517:MFR65518 MPN65517:MPN65518 MZJ65517:MZJ65518 NJF65517:NJF65518 NTB65517:NTB65518 OCX65517:OCX65518 OMT65517:OMT65518 OWP65517:OWP65518 PGL65517:PGL65518 PQH65517:PQH65518 QAD65517:QAD65518 QJZ65517:QJZ65518 QTV65517:QTV65518 RDR65517:RDR65518 RNN65517:RNN65518 RXJ65517:RXJ65518 SHF65517:SHF65518 SRB65517:SRB65518 TAX65517:TAX65518 TKT65517:TKT65518 TUP65517:TUP65518 UEL65517:UEL65518 UOH65517:UOH65518 UYD65517:UYD65518 VHZ65517:VHZ65518 VRV65517:VRV65518 WBR65517:WBR65518 WLN65517:WLN65518 WVJ65517:WVJ65518 IX131053:IX131054 ST131053:ST131054 ACP131053:ACP131054 AML131053:AML131054 AWH131053:AWH131054 BGD131053:BGD131054 BPZ131053:BPZ131054 BZV131053:BZV131054 CJR131053:CJR131054 CTN131053:CTN131054 DDJ131053:DDJ131054 DNF131053:DNF131054 DXB131053:DXB131054 EGX131053:EGX131054 EQT131053:EQT131054 FAP131053:FAP131054 FKL131053:FKL131054 FUH131053:FUH131054 GED131053:GED131054 GNZ131053:GNZ131054 GXV131053:GXV131054 HHR131053:HHR131054 HRN131053:HRN131054 IBJ131053:IBJ131054 ILF131053:ILF131054 IVB131053:IVB131054 JEX131053:JEX131054 JOT131053:JOT131054 JYP131053:JYP131054 KIL131053:KIL131054 KSH131053:KSH131054 LCD131053:LCD131054 LLZ131053:LLZ131054 LVV131053:LVV131054 MFR131053:MFR131054 MPN131053:MPN131054 MZJ131053:MZJ131054 NJF131053:NJF131054 NTB131053:NTB131054 OCX131053:OCX131054 OMT131053:OMT131054 OWP131053:OWP131054 PGL131053:PGL131054 PQH131053:PQH131054 QAD131053:QAD131054 QJZ131053:QJZ131054 QTV131053:QTV131054 RDR131053:RDR131054 RNN131053:RNN131054 RXJ131053:RXJ131054 SHF131053:SHF131054 SRB131053:SRB131054 TAX131053:TAX131054 TKT131053:TKT131054 TUP131053:TUP131054 UEL131053:UEL131054 UOH131053:UOH131054 UYD131053:UYD131054 VHZ131053:VHZ131054 VRV131053:VRV131054 WBR131053:WBR131054 WLN131053:WLN131054 WVJ131053:WVJ131054 IX196589:IX196590 ST196589:ST196590 ACP196589:ACP196590 AML196589:AML196590 AWH196589:AWH196590 BGD196589:BGD196590 BPZ196589:BPZ196590 BZV196589:BZV196590 CJR196589:CJR196590 CTN196589:CTN196590 DDJ196589:DDJ196590 DNF196589:DNF196590 DXB196589:DXB196590 EGX196589:EGX196590 EQT196589:EQT196590 FAP196589:FAP196590 FKL196589:FKL196590 FUH196589:FUH196590 GED196589:GED196590 GNZ196589:GNZ196590 GXV196589:GXV196590 HHR196589:HHR196590 HRN196589:HRN196590 IBJ196589:IBJ196590 ILF196589:ILF196590 IVB196589:IVB196590 JEX196589:JEX196590 JOT196589:JOT196590 JYP196589:JYP196590 KIL196589:KIL196590 KSH196589:KSH196590 LCD196589:LCD196590 LLZ196589:LLZ196590 LVV196589:LVV196590 MFR196589:MFR196590 MPN196589:MPN196590 MZJ196589:MZJ196590 NJF196589:NJF196590 NTB196589:NTB196590 OCX196589:OCX196590 OMT196589:OMT196590 OWP196589:OWP196590 PGL196589:PGL196590 PQH196589:PQH196590 QAD196589:QAD196590 QJZ196589:QJZ196590 QTV196589:QTV196590 RDR196589:RDR196590 RNN196589:RNN196590 RXJ196589:RXJ196590 SHF196589:SHF196590 SRB196589:SRB196590 TAX196589:TAX196590 TKT196589:TKT196590 TUP196589:TUP196590 UEL196589:UEL196590 UOH196589:UOH196590 UYD196589:UYD196590 VHZ196589:VHZ196590 VRV196589:VRV196590 WBR196589:WBR196590 WLN196589:WLN196590 WVJ196589:WVJ196590 IX262125:IX262126 ST262125:ST262126 ACP262125:ACP262126 AML262125:AML262126 AWH262125:AWH262126 BGD262125:BGD262126 BPZ262125:BPZ262126 BZV262125:BZV262126 CJR262125:CJR262126 CTN262125:CTN262126 DDJ262125:DDJ262126 DNF262125:DNF262126 DXB262125:DXB262126 EGX262125:EGX262126 EQT262125:EQT262126 FAP262125:FAP262126 FKL262125:FKL262126 FUH262125:FUH262126 GED262125:GED262126 GNZ262125:GNZ262126 GXV262125:GXV262126 HHR262125:HHR262126 HRN262125:HRN262126 IBJ262125:IBJ262126 ILF262125:ILF262126 IVB262125:IVB262126 JEX262125:JEX262126 JOT262125:JOT262126 JYP262125:JYP262126 KIL262125:KIL262126 KSH262125:KSH262126 LCD262125:LCD262126 LLZ262125:LLZ262126 LVV262125:LVV262126 MFR262125:MFR262126 MPN262125:MPN262126 MZJ262125:MZJ262126 NJF262125:NJF262126 NTB262125:NTB262126 OCX262125:OCX262126 OMT262125:OMT262126 OWP262125:OWP262126 PGL262125:PGL262126 PQH262125:PQH262126 QAD262125:QAD262126 QJZ262125:QJZ262126 QTV262125:QTV262126 RDR262125:RDR262126 RNN262125:RNN262126 RXJ262125:RXJ262126 SHF262125:SHF262126 SRB262125:SRB262126 TAX262125:TAX262126 TKT262125:TKT262126 TUP262125:TUP262126 UEL262125:UEL262126 UOH262125:UOH262126 UYD262125:UYD262126 VHZ262125:VHZ262126 VRV262125:VRV262126 WBR262125:WBR262126 WLN262125:WLN262126 WVJ262125:WVJ262126 IX327661:IX327662 ST327661:ST327662 ACP327661:ACP327662 AML327661:AML327662 AWH327661:AWH327662 BGD327661:BGD327662 BPZ327661:BPZ327662 BZV327661:BZV327662 CJR327661:CJR327662 CTN327661:CTN327662 DDJ327661:DDJ327662 DNF327661:DNF327662 DXB327661:DXB327662 EGX327661:EGX327662 EQT327661:EQT327662 FAP327661:FAP327662 FKL327661:FKL327662 FUH327661:FUH327662 GED327661:GED327662 GNZ327661:GNZ327662 GXV327661:GXV327662 HHR327661:HHR327662 HRN327661:HRN327662 IBJ327661:IBJ327662 ILF327661:ILF327662 IVB327661:IVB327662 JEX327661:JEX327662 JOT327661:JOT327662 JYP327661:JYP327662 KIL327661:KIL327662 KSH327661:KSH327662 LCD327661:LCD327662 LLZ327661:LLZ327662 LVV327661:LVV327662 MFR327661:MFR327662 MPN327661:MPN327662 MZJ327661:MZJ327662 NJF327661:NJF327662 NTB327661:NTB327662 OCX327661:OCX327662 OMT327661:OMT327662 OWP327661:OWP327662 PGL327661:PGL327662 PQH327661:PQH327662 QAD327661:QAD327662 QJZ327661:QJZ327662 QTV327661:QTV327662 RDR327661:RDR327662 RNN327661:RNN327662 RXJ327661:RXJ327662 SHF327661:SHF327662 SRB327661:SRB327662 TAX327661:TAX327662 TKT327661:TKT327662 TUP327661:TUP327662 UEL327661:UEL327662 UOH327661:UOH327662 UYD327661:UYD327662 VHZ327661:VHZ327662 VRV327661:VRV327662 WBR327661:WBR327662 WLN327661:WLN327662 WVJ327661:WVJ327662 IX393197:IX393198 ST393197:ST393198 ACP393197:ACP393198 AML393197:AML393198 AWH393197:AWH393198 BGD393197:BGD393198 BPZ393197:BPZ393198 BZV393197:BZV393198 CJR393197:CJR393198 CTN393197:CTN393198 DDJ393197:DDJ393198 DNF393197:DNF393198 DXB393197:DXB393198 EGX393197:EGX393198 EQT393197:EQT393198 FAP393197:FAP393198 FKL393197:FKL393198 FUH393197:FUH393198 GED393197:GED393198 GNZ393197:GNZ393198 GXV393197:GXV393198 HHR393197:HHR393198 HRN393197:HRN393198 IBJ393197:IBJ393198 ILF393197:ILF393198 IVB393197:IVB393198 JEX393197:JEX393198 JOT393197:JOT393198 JYP393197:JYP393198 KIL393197:KIL393198 KSH393197:KSH393198 LCD393197:LCD393198 LLZ393197:LLZ393198 LVV393197:LVV393198 MFR393197:MFR393198 MPN393197:MPN393198 MZJ393197:MZJ393198 NJF393197:NJF393198 NTB393197:NTB393198 OCX393197:OCX393198 OMT393197:OMT393198 OWP393197:OWP393198 PGL393197:PGL393198 PQH393197:PQH393198 QAD393197:QAD393198 QJZ393197:QJZ393198 QTV393197:QTV393198 RDR393197:RDR393198 RNN393197:RNN393198 RXJ393197:RXJ393198 SHF393197:SHF393198 SRB393197:SRB393198 TAX393197:TAX393198 TKT393197:TKT393198 TUP393197:TUP393198 UEL393197:UEL393198 UOH393197:UOH393198 UYD393197:UYD393198 VHZ393197:VHZ393198 VRV393197:VRV393198 WBR393197:WBR393198 WLN393197:WLN393198 WVJ393197:WVJ393198 IX458733:IX458734 ST458733:ST458734 ACP458733:ACP458734 AML458733:AML458734 AWH458733:AWH458734 BGD458733:BGD458734 BPZ458733:BPZ458734 BZV458733:BZV458734 CJR458733:CJR458734 CTN458733:CTN458734 DDJ458733:DDJ458734 DNF458733:DNF458734 DXB458733:DXB458734 EGX458733:EGX458734 EQT458733:EQT458734 FAP458733:FAP458734 FKL458733:FKL458734 FUH458733:FUH458734 GED458733:GED458734 GNZ458733:GNZ458734 GXV458733:GXV458734 HHR458733:HHR458734 HRN458733:HRN458734 IBJ458733:IBJ458734 ILF458733:ILF458734 IVB458733:IVB458734 JEX458733:JEX458734 JOT458733:JOT458734 JYP458733:JYP458734 KIL458733:KIL458734 KSH458733:KSH458734 LCD458733:LCD458734 LLZ458733:LLZ458734 LVV458733:LVV458734 MFR458733:MFR458734 MPN458733:MPN458734 MZJ458733:MZJ458734 NJF458733:NJF458734 NTB458733:NTB458734 OCX458733:OCX458734 OMT458733:OMT458734 OWP458733:OWP458734 PGL458733:PGL458734 PQH458733:PQH458734 QAD458733:QAD458734 QJZ458733:QJZ458734 QTV458733:QTV458734 RDR458733:RDR458734 RNN458733:RNN458734 RXJ458733:RXJ458734 SHF458733:SHF458734 SRB458733:SRB458734 TAX458733:TAX458734 TKT458733:TKT458734 TUP458733:TUP458734 UEL458733:UEL458734 UOH458733:UOH458734 UYD458733:UYD458734 VHZ458733:VHZ458734 VRV458733:VRV458734 WBR458733:WBR458734 WLN458733:WLN458734 WVJ458733:WVJ458734 IX524269:IX524270 ST524269:ST524270 ACP524269:ACP524270 AML524269:AML524270 AWH524269:AWH524270 BGD524269:BGD524270 BPZ524269:BPZ524270 BZV524269:BZV524270 CJR524269:CJR524270 CTN524269:CTN524270 DDJ524269:DDJ524270 DNF524269:DNF524270 DXB524269:DXB524270 EGX524269:EGX524270 EQT524269:EQT524270 FAP524269:FAP524270 FKL524269:FKL524270 FUH524269:FUH524270 GED524269:GED524270 GNZ524269:GNZ524270 GXV524269:GXV524270 HHR524269:HHR524270 HRN524269:HRN524270 IBJ524269:IBJ524270 ILF524269:ILF524270 IVB524269:IVB524270 JEX524269:JEX524270 JOT524269:JOT524270 JYP524269:JYP524270 KIL524269:KIL524270 KSH524269:KSH524270 LCD524269:LCD524270 LLZ524269:LLZ524270 LVV524269:LVV524270 MFR524269:MFR524270 MPN524269:MPN524270 MZJ524269:MZJ524270 NJF524269:NJF524270 NTB524269:NTB524270 OCX524269:OCX524270 OMT524269:OMT524270 OWP524269:OWP524270 PGL524269:PGL524270 PQH524269:PQH524270 QAD524269:QAD524270 QJZ524269:QJZ524270 QTV524269:QTV524270 RDR524269:RDR524270 RNN524269:RNN524270 RXJ524269:RXJ524270 SHF524269:SHF524270 SRB524269:SRB524270 TAX524269:TAX524270 TKT524269:TKT524270 TUP524269:TUP524270 UEL524269:UEL524270 UOH524269:UOH524270 UYD524269:UYD524270 VHZ524269:VHZ524270 VRV524269:VRV524270 WBR524269:WBR524270 WLN524269:WLN524270 WVJ524269:WVJ524270 IX589805:IX589806 ST589805:ST589806 ACP589805:ACP589806 AML589805:AML589806 AWH589805:AWH589806 BGD589805:BGD589806 BPZ589805:BPZ589806 BZV589805:BZV589806 CJR589805:CJR589806 CTN589805:CTN589806 DDJ589805:DDJ589806 DNF589805:DNF589806 DXB589805:DXB589806 EGX589805:EGX589806 EQT589805:EQT589806 FAP589805:FAP589806 FKL589805:FKL589806 FUH589805:FUH589806 GED589805:GED589806 GNZ589805:GNZ589806 GXV589805:GXV589806 HHR589805:HHR589806 HRN589805:HRN589806 IBJ589805:IBJ589806 ILF589805:ILF589806 IVB589805:IVB589806 JEX589805:JEX589806 JOT589805:JOT589806 JYP589805:JYP589806 KIL589805:KIL589806 KSH589805:KSH589806 LCD589805:LCD589806 LLZ589805:LLZ589806 LVV589805:LVV589806 MFR589805:MFR589806 MPN589805:MPN589806 MZJ589805:MZJ589806 NJF589805:NJF589806 NTB589805:NTB589806 OCX589805:OCX589806 OMT589805:OMT589806 OWP589805:OWP589806 PGL589805:PGL589806 PQH589805:PQH589806 QAD589805:QAD589806 QJZ589805:QJZ589806 QTV589805:QTV589806 RDR589805:RDR589806 RNN589805:RNN589806 RXJ589805:RXJ589806 SHF589805:SHF589806 SRB589805:SRB589806 TAX589805:TAX589806 TKT589805:TKT589806 TUP589805:TUP589806 UEL589805:UEL589806 UOH589805:UOH589806 UYD589805:UYD589806 VHZ589805:VHZ589806 VRV589805:VRV589806 WBR589805:WBR589806 WLN589805:WLN589806 WVJ589805:WVJ589806 IX655341:IX655342 ST655341:ST655342 ACP655341:ACP655342 AML655341:AML655342 AWH655341:AWH655342 BGD655341:BGD655342 BPZ655341:BPZ655342 BZV655341:BZV655342 CJR655341:CJR655342 CTN655341:CTN655342 DDJ655341:DDJ655342 DNF655341:DNF655342 DXB655341:DXB655342 EGX655341:EGX655342 EQT655341:EQT655342 FAP655341:FAP655342 FKL655341:FKL655342 FUH655341:FUH655342 GED655341:GED655342 GNZ655341:GNZ655342 GXV655341:GXV655342 HHR655341:HHR655342 HRN655341:HRN655342 IBJ655341:IBJ655342 ILF655341:ILF655342 IVB655341:IVB655342 JEX655341:JEX655342 JOT655341:JOT655342 JYP655341:JYP655342 KIL655341:KIL655342 KSH655341:KSH655342 LCD655341:LCD655342 LLZ655341:LLZ655342 LVV655341:LVV655342 MFR655341:MFR655342 MPN655341:MPN655342 MZJ655341:MZJ655342 NJF655341:NJF655342 NTB655341:NTB655342 OCX655341:OCX655342 OMT655341:OMT655342 OWP655341:OWP655342 PGL655341:PGL655342 PQH655341:PQH655342 QAD655341:QAD655342 QJZ655341:QJZ655342 QTV655341:QTV655342 RDR655341:RDR655342 RNN655341:RNN655342 RXJ655341:RXJ655342 SHF655341:SHF655342 SRB655341:SRB655342 TAX655341:TAX655342 TKT655341:TKT655342 TUP655341:TUP655342 UEL655341:UEL655342 UOH655341:UOH655342 UYD655341:UYD655342 VHZ655341:VHZ655342 VRV655341:VRV655342 WBR655341:WBR655342 WLN655341:WLN655342 WVJ655341:WVJ655342 IX720877:IX720878 ST720877:ST720878 ACP720877:ACP720878 AML720877:AML720878 AWH720877:AWH720878 BGD720877:BGD720878 BPZ720877:BPZ720878 BZV720877:BZV720878 CJR720877:CJR720878 CTN720877:CTN720878 DDJ720877:DDJ720878 DNF720877:DNF720878 DXB720877:DXB720878 EGX720877:EGX720878 EQT720877:EQT720878 FAP720877:FAP720878 FKL720877:FKL720878 FUH720877:FUH720878 GED720877:GED720878 GNZ720877:GNZ720878 GXV720877:GXV720878 HHR720877:HHR720878 HRN720877:HRN720878 IBJ720877:IBJ720878 ILF720877:ILF720878 IVB720877:IVB720878 JEX720877:JEX720878 JOT720877:JOT720878 JYP720877:JYP720878 KIL720877:KIL720878 KSH720877:KSH720878 LCD720877:LCD720878 LLZ720877:LLZ720878 LVV720877:LVV720878 MFR720877:MFR720878 MPN720877:MPN720878 MZJ720877:MZJ720878 NJF720877:NJF720878 NTB720877:NTB720878 OCX720877:OCX720878 OMT720877:OMT720878 OWP720877:OWP720878 PGL720877:PGL720878 PQH720877:PQH720878 QAD720877:QAD720878 QJZ720877:QJZ720878 QTV720877:QTV720878 RDR720877:RDR720878 RNN720877:RNN720878 RXJ720877:RXJ720878 SHF720877:SHF720878 SRB720877:SRB720878 TAX720877:TAX720878 TKT720877:TKT720878 TUP720877:TUP720878 UEL720877:UEL720878 UOH720877:UOH720878 UYD720877:UYD720878 VHZ720877:VHZ720878 VRV720877:VRV720878 WBR720877:WBR720878 WLN720877:WLN720878 WVJ720877:WVJ720878 IX786413:IX786414 ST786413:ST786414 ACP786413:ACP786414 AML786413:AML786414 AWH786413:AWH786414 BGD786413:BGD786414 BPZ786413:BPZ786414 BZV786413:BZV786414 CJR786413:CJR786414 CTN786413:CTN786414 DDJ786413:DDJ786414 DNF786413:DNF786414 DXB786413:DXB786414 EGX786413:EGX786414 EQT786413:EQT786414 FAP786413:FAP786414 FKL786413:FKL786414 FUH786413:FUH786414 GED786413:GED786414 GNZ786413:GNZ786414 GXV786413:GXV786414 HHR786413:HHR786414 HRN786413:HRN786414 IBJ786413:IBJ786414 ILF786413:ILF786414 IVB786413:IVB786414 JEX786413:JEX786414 JOT786413:JOT786414 JYP786413:JYP786414 KIL786413:KIL786414 KSH786413:KSH786414 LCD786413:LCD786414 LLZ786413:LLZ786414 LVV786413:LVV786414 MFR786413:MFR786414 MPN786413:MPN786414 MZJ786413:MZJ786414 NJF786413:NJF786414 NTB786413:NTB786414 OCX786413:OCX786414 OMT786413:OMT786414 OWP786413:OWP786414 PGL786413:PGL786414 PQH786413:PQH786414 QAD786413:QAD786414 QJZ786413:QJZ786414 QTV786413:QTV786414 RDR786413:RDR786414 RNN786413:RNN786414 RXJ786413:RXJ786414 SHF786413:SHF786414 SRB786413:SRB786414 TAX786413:TAX786414 TKT786413:TKT786414 TUP786413:TUP786414 UEL786413:UEL786414 UOH786413:UOH786414 UYD786413:UYD786414 VHZ786413:VHZ786414 VRV786413:VRV786414 WBR786413:WBR786414 WLN786413:WLN786414 WVJ786413:WVJ786414 IX851949:IX851950 ST851949:ST851950 ACP851949:ACP851950 AML851949:AML851950 AWH851949:AWH851950 BGD851949:BGD851950 BPZ851949:BPZ851950 BZV851949:BZV851950 CJR851949:CJR851950 CTN851949:CTN851950 DDJ851949:DDJ851950 DNF851949:DNF851950 DXB851949:DXB851950 EGX851949:EGX851950 EQT851949:EQT851950 FAP851949:FAP851950 FKL851949:FKL851950 FUH851949:FUH851950 GED851949:GED851950 GNZ851949:GNZ851950 GXV851949:GXV851950 HHR851949:HHR851950 HRN851949:HRN851950 IBJ851949:IBJ851950 ILF851949:ILF851950 IVB851949:IVB851950 JEX851949:JEX851950 JOT851949:JOT851950 JYP851949:JYP851950 KIL851949:KIL851950 KSH851949:KSH851950 LCD851949:LCD851950 LLZ851949:LLZ851950 LVV851949:LVV851950 MFR851949:MFR851950 MPN851949:MPN851950 MZJ851949:MZJ851950 NJF851949:NJF851950 NTB851949:NTB851950 OCX851949:OCX851950 OMT851949:OMT851950 OWP851949:OWP851950 PGL851949:PGL851950 PQH851949:PQH851950 QAD851949:QAD851950 QJZ851949:QJZ851950 QTV851949:QTV851950 RDR851949:RDR851950 RNN851949:RNN851950 RXJ851949:RXJ851950 SHF851949:SHF851950 SRB851949:SRB851950 TAX851949:TAX851950 TKT851949:TKT851950 TUP851949:TUP851950 UEL851949:UEL851950 UOH851949:UOH851950 UYD851949:UYD851950 VHZ851949:VHZ851950 VRV851949:VRV851950 WBR851949:WBR851950 WLN851949:WLN851950 WVJ851949:WVJ851950 IX917485:IX917486 ST917485:ST917486 ACP917485:ACP917486 AML917485:AML917486 AWH917485:AWH917486 BGD917485:BGD917486 BPZ917485:BPZ917486 BZV917485:BZV917486 CJR917485:CJR917486 CTN917485:CTN917486 DDJ917485:DDJ917486 DNF917485:DNF917486 DXB917485:DXB917486 EGX917485:EGX917486 EQT917485:EQT917486 FAP917485:FAP917486 FKL917485:FKL917486 FUH917485:FUH917486 GED917485:GED917486 GNZ917485:GNZ917486 GXV917485:GXV917486 HHR917485:HHR917486 HRN917485:HRN917486 IBJ917485:IBJ917486 ILF917485:ILF917486 IVB917485:IVB917486 JEX917485:JEX917486 JOT917485:JOT917486 JYP917485:JYP917486 KIL917485:KIL917486 KSH917485:KSH917486 LCD917485:LCD917486 LLZ917485:LLZ917486 LVV917485:LVV917486 MFR917485:MFR917486 MPN917485:MPN917486 MZJ917485:MZJ917486 NJF917485:NJF917486 NTB917485:NTB917486 OCX917485:OCX917486 OMT917485:OMT917486 OWP917485:OWP917486 PGL917485:PGL917486 PQH917485:PQH917486 QAD917485:QAD917486 QJZ917485:QJZ917486 QTV917485:QTV917486 RDR917485:RDR917486 RNN917485:RNN917486 RXJ917485:RXJ917486 SHF917485:SHF917486 SRB917485:SRB917486 TAX917485:TAX917486 TKT917485:TKT917486 TUP917485:TUP917486 UEL917485:UEL917486 UOH917485:UOH917486 UYD917485:UYD917486 VHZ917485:VHZ917486 VRV917485:VRV917486 WBR917485:WBR917486 WLN917485:WLN917486 WVJ917485:WVJ917486 IX983021:IX983022 ST983021:ST983022 ACP983021:ACP983022 AML983021:AML983022 AWH983021:AWH983022 BGD983021:BGD983022 BPZ983021:BPZ983022 BZV983021:BZV983022 CJR983021:CJR983022 CTN983021:CTN983022 DDJ983021:DDJ983022 DNF983021:DNF983022 DXB983021:DXB983022 EGX983021:EGX983022 EQT983021:EQT983022 FAP983021:FAP983022 FKL983021:FKL983022 FUH983021:FUH983022 GED983021:GED983022 GNZ983021:GNZ983022 GXV983021:GXV983022 HHR983021:HHR983022 HRN983021:HRN983022 IBJ983021:IBJ983022 ILF983021:ILF983022 IVB983021:IVB983022 JEX983021:JEX983022 JOT983021:JOT983022 JYP983021:JYP983022 KIL983021:KIL983022 KSH983021:KSH983022 LCD983021:LCD983022 LLZ983021:LLZ983022 LVV983021:LVV983022 MFR983021:MFR983022 MPN983021:MPN983022 MZJ983021:MZJ983022 NJF983021:NJF983022 NTB983021:NTB983022 OCX983021:OCX983022 OMT983021:OMT983022 OWP983021:OWP983022 PGL983021:PGL983022 PQH983021:PQH983022 QAD983021:QAD983022 QJZ983021:QJZ983022 QTV983021:QTV983022 RDR983021:RDR983022 RNN983021:RNN983022 RXJ983021:RXJ983022 SHF983021:SHF983022 SRB983021:SRB983022 TAX983021:TAX983022 TKT983021:TKT983022 TUP983021:TUP983022 UEL983021:UEL983022 UOH983021:UOH983022 UYD983021:UYD983022 VHZ983021:VHZ983022 VRV983021:VRV983022 WBR983021:WBR983022 WLN983021:WLN983022 WVJ983021:WVJ983022 IX65511:IX65514 ST65511:ST65514 ACP65511:ACP65514 AML65511:AML65514 AWH65511:AWH65514 BGD65511:BGD65514 BPZ65511:BPZ65514 BZV65511:BZV65514 CJR65511:CJR65514 CTN65511:CTN65514 DDJ65511:DDJ65514 DNF65511:DNF65514 DXB65511:DXB65514 EGX65511:EGX65514 EQT65511:EQT65514 FAP65511:FAP65514 FKL65511:FKL65514 FUH65511:FUH65514 GED65511:GED65514 GNZ65511:GNZ65514 GXV65511:GXV65514 HHR65511:HHR65514 HRN65511:HRN65514 IBJ65511:IBJ65514 ILF65511:ILF65514 IVB65511:IVB65514 JEX65511:JEX65514 JOT65511:JOT65514 JYP65511:JYP65514 KIL65511:KIL65514 KSH65511:KSH65514 LCD65511:LCD65514 LLZ65511:LLZ65514 LVV65511:LVV65514 MFR65511:MFR65514 MPN65511:MPN65514 MZJ65511:MZJ65514 NJF65511:NJF65514 NTB65511:NTB65514 OCX65511:OCX65514 OMT65511:OMT65514 OWP65511:OWP65514 PGL65511:PGL65514 PQH65511:PQH65514 QAD65511:QAD65514 QJZ65511:QJZ65514 QTV65511:QTV65514 RDR65511:RDR65514 RNN65511:RNN65514 RXJ65511:RXJ65514 SHF65511:SHF65514 SRB65511:SRB65514 TAX65511:TAX65514 TKT65511:TKT65514 TUP65511:TUP65514 UEL65511:UEL65514 UOH65511:UOH65514 UYD65511:UYD65514 VHZ65511:VHZ65514 VRV65511:VRV65514 WBR65511:WBR65514 WLN65511:WLN65514 WVJ65511:WVJ65514 IX131047:IX131050 ST131047:ST131050 ACP131047:ACP131050 AML131047:AML131050 AWH131047:AWH131050 BGD131047:BGD131050 BPZ131047:BPZ131050 BZV131047:BZV131050 CJR131047:CJR131050 CTN131047:CTN131050 DDJ131047:DDJ131050 DNF131047:DNF131050 DXB131047:DXB131050 EGX131047:EGX131050 EQT131047:EQT131050 FAP131047:FAP131050 FKL131047:FKL131050 FUH131047:FUH131050 GED131047:GED131050 GNZ131047:GNZ131050 GXV131047:GXV131050 HHR131047:HHR131050 HRN131047:HRN131050 IBJ131047:IBJ131050 ILF131047:ILF131050 IVB131047:IVB131050 JEX131047:JEX131050 JOT131047:JOT131050 JYP131047:JYP131050 KIL131047:KIL131050 KSH131047:KSH131050 LCD131047:LCD131050 LLZ131047:LLZ131050 LVV131047:LVV131050 MFR131047:MFR131050 MPN131047:MPN131050 MZJ131047:MZJ131050 NJF131047:NJF131050 NTB131047:NTB131050 OCX131047:OCX131050 OMT131047:OMT131050 OWP131047:OWP131050 PGL131047:PGL131050 PQH131047:PQH131050 QAD131047:QAD131050 QJZ131047:QJZ131050 QTV131047:QTV131050 RDR131047:RDR131050 RNN131047:RNN131050 RXJ131047:RXJ131050 SHF131047:SHF131050 SRB131047:SRB131050 TAX131047:TAX131050 TKT131047:TKT131050 TUP131047:TUP131050 UEL131047:UEL131050 UOH131047:UOH131050 UYD131047:UYD131050 VHZ131047:VHZ131050 VRV131047:VRV131050 WBR131047:WBR131050 WLN131047:WLN131050 WVJ131047:WVJ131050 IX196583:IX196586 ST196583:ST196586 ACP196583:ACP196586 AML196583:AML196586 AWH196583:AWH196586 BGD196583:BGD196586 BPZ196583:BPZ196586 BZV196583:BZV196586 CJR196583:CJR196586 CTN196583:CTN196586 DDJ196583:DDJ196586 DNF196583:DNF196586 DXB196583:DXB196586 EGX196583:EGX196586 EQT196583:EQT196586 FAP196583:FAP196586 FKL196583:FKL196586 FUH196583:FUH196586 GED196583:GED196586 GNZ196583:GNZ196586 GXV196583:GXV196586 HHR196583:HHR196586 HRN196583:HRN196586 IBJ196583:IBJ196586 ILF196583:ILF196586 IVB196583:IVB196586 JEX196583:JEX196586 JOT196583:JOT196586 JYP196583:JYP196586 KIL196583:KIL196586 KSH196583:KSH196586 LCD196583:LCD196586 LLZ196583:LLZ196586 LVV196583:LVV196586 MFR196583:MFR196586 MPN196583:MPN196586 MZJ196583:MZJ196586 NJF196583:NJF196586 NTB196583:NTB196586 OCX196583:OCX196586 OMT196583:OMT196586 OWP196583:OWP196586 PGL196583:PGL196586 PQH196583:PQH196586 QAD196583:QAD196586 QJZ196583:QJZ196586 QTV196583:QTV196586 RDR196583:RDR196586 RNN196583:RNN196586 RXJ196583:RXJ196586 SHF196583:SHF196586 SRB196583:SRB196586 TAX196583:TAX196586 TKT196583:TKT196586 TUP196583:TUP196586 UEL196583:UEL196586 UOH196583:UOH196586 UYD196583:UYD196586 VHZ196583:VHZ196586 VRV196583:VRV196586 WBR196583:WBR196586 WLN196583:WLN196586 WVJ196583:WVJ196586 IX262119:IX262122 ST262119:ST262122 ACP262119:ACP262122 AML262119:AML262122 AWH262119:AWH262122 BGD262119:BGD262122 BPZ262119:BPZ262122 BZV262119:BZV262122 CJR262119:CJR262122 CTN262119:CTN262122 DDJ262119:DDJ262122 DNF262119:DNF262122 DXB262119:DXB262122 EGX262119:EGX262122 EQT262119:EQT262122 FAP262119:FAP262122 FKL262119:FKL262122 FUH262119:FUH262122 GED262119:GED262122 GNZ262119:GNZ262122 GXV262119:GXV262122 HHR262119:HHR262122 HRN262119:HRN262122 IBJ262119:IBJ262122 ILF262119:ILF262122 IVB262119:IVB262122 JEX262119:JEX262122 JOT262119:JOT262122 JYP262119:JYP262122 KIL262119:KIL262122 KSH262119:KSH262122 LCD262119:LCD262122 LLZ262119:LLZ262122 LVV262119:LVV262122 MFR262119:MFR262122 MPN262119:MPN262122 MZJ262119:MZJ262122 NJF262119:NJF262122 NTB262119:NTB262122 OCX262119:OCX262122 OMT262119:OMT262122 OWP262119:OWP262122 PGL262119:PGL262122 PQH262119:PQH262122 QAD262119:QAD262122 QJZ262119:QJZ262122 QTV262119:QTV262122 RDR262119:RDR262122 RNN262119:RNN262122 RXJ262119:RXJ262122 SHF262119:SHF262122 SRB262119:SRB262122 TAX262119:TAX262122 TKT262119:TKT262122 TUP262119:TUP262122 UEL262119:UEL262122 UOH262119:UOH262122 UYD262119:UYD262122 VHZ262119:VHZ262122 VRV262119:VRV262122 WBR262119:WBR262122 WLN262119:WLN262122 WVJ262119:WVJ262122 IX327655:IX327658 ST327655:ST327658 ACP327655:ACP327658 AML327655:AML327658 AWH327655:AWH327658 BGD327655:BGD327658 BPZ327655:BPZ327658 BZV327655:BZV327658 CJR327655:CJR327658 CTN327655:CTN327658 DDJ327655:DDJ327658 DNF327655:DNF327658 DXB327655:DXB327658 EGX327655:EGX327658 EQT327655:EQT327658 FAP327655:FAP327658 FKL327655:FKL327658 FUH327655:FUH327658 GED327655:GED327658 GNZ327655:GNZ327658 GXV327655:GXV327658 HHR327655:HHR327658 HRN327655:HRN327658 IBJ327655:IBJ327658 ILF327655:ILF327658 IVB327655:IVB327658 JEX327655:JEX327658 JOT327655:JOT327658 JYP327655:JYP327658 KIL327655:KIL327658 KSH327655:KSH327658 LCD327655:LCD327658 LLZ327655:LLZ327658 LVV327655:LVV327658 MFR327655:MFR327658 MPN327655:MPN327658 MZJ327655:MZJ327658 NJF327655:NJF327658 NTB327655:NTB327658 OCX327655:OCX327658 OMT327655:OMT327658 OWP327655:OWP327658 PGL327655:PGL327658 PQH327655:PQH327658 QAD327655:QAD327658 QJZ327655:QJZ327658 QTV327655:QTV327658 RDR327655:RDR327658 RNN327655:RNN327658 RXJ327655:RXJ327658 SHF327655:SHF327658 SRB327655:SRB327658 TAX327655:TAX327658 TKT327655:TKT327658 TUP327655:TUP327658 UEL327655:UEL327658 UOH327655:UOH327658 UYD327655:UYD327658 VHZ327655:VHZ327658 VRV327655:VRV327658 WBR327655:WBR327658 WLN327655:WLN327658 WVJ327655:WVJ327658 IX393191:IX393194 ST393191:ST393194 ACP393191:ACP393194 AML393191:AML393194 AWH393191:AWH393194 BGD393191:BGD393194 BPZ393191:BPZ393194 BZV393191:BZV393194 CJR393191:CJR393194 CTN393191:CTN393194 DDJ393191:DDJ393194 DNF393191:DNF393194 DXB393191:DXB393194 EGX393191:EGX393194 EQT393191:EQT393194 FAP393191:FAP393194 FKL393191:FKL393194 FUH393191:FUH393194 GED393191:GED393194 GNZ393191:GNZ393194 GXV393191:GXV393194 HHR393191:HHR393194 HRN393191:HRN393194 IBJ393191:IBJ393194 ILF393191:ILF393194 IVB393191:IVB393194 JEX393191:JEX393194 JOT393191:JOT393194 JYP393191:JYP393194 KIL393191:KIL393194 KSH393191:KSH393194 LCD393191:LCD393194 LLZ393191:LLZ393194 LVV393191:LVV393194 MFR393191:MFR393194 MPN393191:MPN393194 MZJ393191:MZJ393194 NJF393191:NJF393194 NTB393191:NTB393194 OCX393191:OCX393194 OMT393191:OMT393194 OWP393191:OWP393194 PGL393191:PGL393194 PQH393191:PQH393194 QAD393191:QAD393194 QJZ393191:QJZ393194 QTV393191:QTV393194 RDR393191:RDR393194 RNN393191:RNN393194 RXJ393191:RXJ393194 SHF393191:SHF393194 SRB393191:SRB393194 TAX393191:TAX393194 TKT393191:TKT393194 TUP393191:TUP393194 UEL393191:UEL393194 UOH393191:UOH393194 UYD393191:UYD393194 VHZ393191:VHZ393194 VRV393191:VRV393194 WBR393191:WBR393194 WLN393191:WLN393194 WVJ393191:WVJ393194 IX458727:IX458730 ST458727:ST458730 ACP458727:ACP458730 AML458727:AML458730 AWH458727:AWH458730 BGD458727:BGD458730 BPZ458727:BPZ458730 BZV458727:BZV458730 CJR458727:CJR458730 CTN458727:CTN458730 DDJ458727:DDJ458730 DNF458727:DNF458730 DXB458727:DXB458730 EGX458727:EGX458730 EQT458727:EQT458730 FAP458727:FAP458730 FKL458727:FKL458730 FUH458727:FUH458730 GED458727:GED458730 GNZ458727:GNZ458730 GXV458727:GXV458730 HHR458727:HHR458730 HRN458727:HRN458730 IBJ458727:IBJ458730 ILF458727:ILF458730 IVB458727:IVB458730 JEX458727:JEX458730 JOT458727:JOT458730 JYP458727:JYP458730 KIL458727:KIL458730 KSH458727:KSH458730 LCD458727:LCD458730 LLZ458727:LLZ458730 LVV458727:LVV458730 MFR458727:MFR458730 MPN458727:MPN458730 MZJ458727:MZJ458730 NJF458727:NJF458730 NTB458727:NTB458730 OCX458727:OCX458730 OMT458727:OMT458730 OWP458727:OWP458730 PGL458727:PGL458730 PQH458727:PQH458730 QAD458727:QAD458730 QJZ458727:QJZ458730 QTV458727:QTV458730 RDR458727:RDR458730 RNN458727:RNN458730 RXJ458727:RXJ458730 SHF458727:SHF458730 SRB458727:SRB458730 TAX458727:TAX458730 TKT458727:TKT458730 TUP458727:TUP458730 UEL458727:UEL458730 UOH458727:UOH458730 UYD458727:UYD458730 VHZ458727:VHZ458730 VRV458727:VRV458730 WBR458727:WBR458730 WLN458727:WLN458730 WVJ458727:WVJ458730 IX524263:IX524266 ST524263:ST524266 ACP524263:ACP524266 AML524263:AML524266 AWH524263:AWH524266 BGD524263:BGD524266 BPZ524263:BPZ524266 BZV524263:BZV524266 CJR524263:CJR524266 CTN524263:CTN524266 DDJ524263:DDJ524266 DNF524263:DNF524266 DXB524263:DXB524266 EGX524263:EGX524266 EQT524263:EQT524266 FAP524263:FAP524266 FKL524263:FKL524266 FUH524263:FUH524266 GED524263:GED524266 GNZ524263:GNZ524266 GXV524263:GXV524266 HHR524263:HHR524266 HRN524263:HRN524266 IBJ524263:IBJ524266 ILF524263:ILF524266 IVB524263:IVB524266 JEX524263:JEX524266 JOT524263:JOT524266 JYP524263:JYP524266 KIL524263:KIL524266 KSH524263:KSH524266 LCD524263:LCD524266 LLZ524263:LLZ524266 LVV524263:LVV524266 MFR524263:MFR524266 MPN524263:MPN524266 MZJ524263:MZJ524266 NJF524263:NJF524266 NTB524263:NTB524266 OCX524263:OCX524266 OMT524263:OMT524266 OWP524263:OWP524266 PGL524263:PGL524266 PQH524263:PQH524266 QAD524263:QAD524266 QJZ524263:QJZ524266 QTV524263:QTV524266 RDR524263:RDR524266 RNN524263:RNN524266 RXJ524263:RXJ524266 SHF524263:SHF524266 SRB524263:SRB524266 TAX524263:TAX524266 TKT524263:TKT524266 TUP524263:TUP524266 UEL524263:UEL524266 UOH524263:UOH524266 UYD524263:UYD524266 VHZ524263:VHZ524266 VRV524263:VRV524266 WBR524263:WBR524266 WLN524263:WLN524266 WVJ524263:WVJ524266 IX589799:IX589802 ST589799:ST589802 ACP589799:ACP589802 AML589799:AML589802 AWH589799:AWH589802 BGD589799:BGD589802 BPZ589799:BPZ589802 BZV589799:BZV589802 CJR589799:CJR589802 CTN589799:CTN589802 DDJ589799:DDJ589802 DNF589799:DNF589802 DXB589799:DXB589802 EGX589799:EGX589802 EQT589799:EQT589802 FAP589799:FAP589802 FKL589799:FKL589802 FUH589799:FUH589802 GED589799:GED589802 GNZ589799:GNZ589802 GXV589799:GXV589802 HHR589799:HHR589802 HRN589799:HRN589802 IBJ589799:IBJ589802 ILF589799:ILF589802 IVB589799:IVB589802 JEX589799:JEX589802 JOT589799:JOT589802 JYP589799:JYP589802 KIL589799:KIL589802 KSH589799:KSH589802 LCD589799:LCD589802 LLZ589799:LLZ589802 LVV589799:LVV589802 MFR589799:MFR589802 MPN589799:MPN589802 MZJ589799:MZJ589802 NJF589799:NJF589802 NTB589799:NTB589802 OCX589799:OCX589802 OMT589799:OMT589802 OWP589799:OWP589802 PGL589799:PGL589802 PQH589799:PQH589802 QAD589799:QAD589802 QJZ589799:QJZ589802 QTV589799:QTV589802 RDR589799:RDR589802 RNN589799:RNN589802 RXJ589799:RXJ589802 SHF589799:SHF589802 SRB589799:SRB589802 TAX589799:TAX589802 TKT589799:TKT589802 TUP589799:TUP589802 UEL589799:UEL589802 UOH589799:UOH589802 UYD589799:UYD589802 VHZ589799:VHZ589802 VRV589799:VRV589802 WBR589799:WBR589802 WLN589799:WLN589802 WVJ589799:WVJ589802 IX655335:IX655338 ST655335:ST655338 ACP655335:ACP655338 AML655335:AML655338 AWH655335:AWH655338 BGD655335:BGD655338 BPZ655335:BPZ655338 BZV655335:BZV655338 CJR655335:CJR655338 CTN655335:CTN655338 DDJ655335:DDJ655338 DNF655335:DNF655338 DXB655335:DXB655338 EGX655335:EGX655338 EQT655335:EQT655338 FAP655335:FAP655338 FKL655335:FKL655338 FUH655335:FUH655338 GED655335:GED655338 GNZ655335:GNZ655338 GXV655335:GXV655338 HHR655335:HHR655338 HRN655335:HRN655338 IBJ655335:IBJ655338 ILF655335:ILF655338 IVB655335:IVB655338 JEX655335:JEX655338 JOT655335:JOT655338 JYP655335:JYP655338 KIL655335:KIL655338 KSH655335:KSH655338 LCD655335:LCD655338 LLZ655335:LLZ655338 LVV655335:LVV655338 MFR655335:MFR655338 MPN655335:MPN655338 MZJ655335:MZJ655338 NJF655335:NJF655338 NTB655335:NTB655338 OCX655335:OCX655338 OMT655335:OMT655338 OWP655335:OWP655338 PGL655335:PGL655338 PQH655335:PQH655338 QAD655335:QAD655338 QJZ655335:QJZ655338 QTV655335:QTV655338 RDR655335:RDR655338 RNN655335:RNN655338 RXJ655335:RXJ655338 SHF655335:SHF655338 SRB655335:SRB655338 TAX655335:TAX655338 TKT655335:TKT655338 TUP655335:TUP655338 UEL655335:UEL655338 UOH655335:UOH655338 UYD655335:UYD655338 VHZ655335:VHZ655338 VRV655335:VRV655338 WBR655335:WBR655338 WLN655335:WLN655338 WVJ655335:WVJ655338 IX720871:IX720874 ST720871:ST720874 ACP720871:ACP720874 AML720871:AML720874 AWH720871:AWH720874 BGD720871:BGD720874 BPZ720871:BPZ720874 BZV720871:BZV720874 CJR720871:CJR720874 CTN720871:CTN720874 DDJ720871:DDJ720874 DNF720871:DNF720874 DXB720871:DXB720874 EGX720871:EGX720874 EQT720871:EQT720874 FAP720871:FAP720874 FKL720871:FKL720874 FUH720871:FUH720874 GED720871:GED720874 GNZ720871:GNZ720874 GXV720871:GXV720874 HHR720871:HHR720874 HRN720871:HRN720874 IBJ720871:IBJ720874 ILF720871:ILF720874 IVB720871:IVB720874 JEX720871:JEX720874 JOT720871:JOT720874 JYP720871:JYP720874 KIL720871:KIL720874 KSH720871:KSH720874 LCD720871:LCD720874 LLZ720871:LLZ720874 LVV720871:LVV720874 MFR720871:MFR720874 MPN720871:MPN720874 MZJ720871:MZJ720874 NJF720871:NJF720874 NTB720871:NTB720874 OCX720871:OCX720874 OMT720871:OMT720874 OWP720871:OWP720874 PGL720871:PGL720874 PQH720871:PQH720874 QAD720871:QAD720874 QJZ720871:QJZ720874 QTV720871:QTV720874 RDR720871:RDR720874 RNN720871:RNN720874 RXJ720871:RXJ720874 SHF720871:SHF720874 SRB720871:SRB720874 TAX720871:TAX720874 TKT720871:TKT720874 TUP720871:TUP720874 UEL720871:UEL720874 UOH720871:UOH720874 UYD720871:UYD720874 VHZ720871:VHZ720874 VRV720871:VRV720874 WBR720871:WBR720874 WLN720871:WLN720874 WVJ720871:WVJ720874 IX786407:IX786410 ST786407:ST786410 ACP786407:ACP786410 AML786407:AML786410 AWH786407:AWH786410 BGD786407:BGD786410 BPZ786407:BPZ786410 BZV786407:BZV786410 CJR786407:CJR786410 CTN786407:CTN786410 DDJ786407:DDJ786410 DNF786407:DNF786410 DXB786407:DXB786410 EGX786407:EGX786410 EQT786407:EQT786410 FAP786407:FAP786410 FKL786407:FKL786410 FUH786407:FUH786410 GED786407:GED786410 GNZ786407:GNZ786410 GXV786407:GXV786410 HHR786407:HHR786410 HRN786407:HRN786410 IBJ786407:IBJ786410 ILF786407:ILF786410 IVB786407:IVB786410 JEX786407:JEX786410 JOT786407:JOT786410 JYP786407:JYP786410 KIL786407:KIL786410 KSH786407:KSH786410 LCD786407:LCD786410 LLZ786407:LLZ786410 LVV786407:LVV786410 MFR786407:MFR786410 MPN786407:MPN786410 MZJ786407:MZJ786410 NJF786407:NJF786410 NTB786407:NTB786410 OCX786407:OCX786410 OMT786407:OMT786410 OWP786407:OWP786410 PGL786407:PGL786410 PQH786407:PQH786410 QAD786407:QAD786410 QJZ786407:QJZ786410 QTV786407:QTV786410 RDR786407:RDR786410 RNN786407:RNN786410 RXJ786407:RXJ786410 SHF786407:SHF786410 SRB786407:SRB786410 TAX786407:TAX786410 TKT786407:TKT786410 TUP786407:TUP786410 UEL786407:UEL786410 UOH786407:UOH786410 UYD786407:UYD786410 VHZ786407:VHZ786410 VRV786407:VRV786410 WBR786407:WBR786410 WLN786407:WLN786410 WVJ786407:WVJ786410 IX851943:IX851946 ST851943:ST851946 ACP851943:ACP851946 AML851943:AML851946 AWH851943:AWH851946 BGD851943:BGD851946 BPZ851943:BPZ851946 BZV851943:BZV851946 CJR851943:CJR851946 CTN851943:CTN851946 DDJ851943:DDJ851946 DNF851943:DNF851946 DXB851943:DXB851946 EGX851943:EGX851946 EQT851943:EQT851946 FAP851943:FAP851946 FKL851943:FKL851946 FUH851943:FUH851946 GED851943:GED851946 GNZ851943:GNZ851946 GXV851943:GXV851946 HHR851943:HHR851946 HRN851943:HRN851946 IBJ851943:IBJ851946 ILF851943:ILF851946 IVB851943:IVB851946 JEX851943:JEX851946 JOT851943:JOT851946 JYP851943:JYP851946 KIL851943:KIL851946 KSH851943:KSH851946 LCD851943:LCD851946 LLZ851943:LLZ851946 LVV851943:LVV851946 MFR851943:MFR851946 MPN851943:MPN851946 MZJ851943:MZJ851946 NJF851943:NJF851946 NTB851943:NTB851946 OCX851943:OCX851946 OMT851943:OMT851946 OWP851943:OWP851946 PGL851943:PGL851946 PQH851943:PQH851946 QAD851943:QAD851946 QJZ851943:QJZ851946 QTV851943:QTV851946 RDR851943:RDR851946 RNN851943:RNN851946 RXJ851943:RXJ851946 SHF851943:SHF851946 SRB851943:SRB851946 TAX851943:TAX851946 TKT851943:TKT851946 TUP851943:TUP851946 UEL851943:UEL851946 UOH851943:UOH851946 UYD851943:UYD851946 VHZ851943:VHZ851946 VRV851943:VRV851946 WBR851943:WBR851946 WLN851943:WLN851946 WVJ851943:WVJ851946 IX917479:IX917482 ST917479:ST917482 ACP917479:ACP917482 AML917479:AML917482 AWH917479:AWH917482 BGD917479:BGD917482 BPZ917479:BPZ917482 BZV917479:BZV917482 CJR917479:CJR917482 CTN917479:CTN917482 DDJ917479:DDJ917482 DNF917479:DNF917482 DXB917479:DXB917482 EGX917479:EGX917482 EQT917479:EQT917482 FAP917479:FAP917482 FKL917479:FKL917482 FUH917479:FUH917482 GED917479:GED917482 GNZ917479:GNZ917482 GXV917479:GXV917482 HHR917479:HHR917482 HRN917479:HRN917482 IBJ917479:IBJ917482 ILF917479:ILF917482 IVB917479:IVB917482 JEX917479:JEX917482 JOT917479:JOT917482 JYP917479:JYP917482 KIL917479:KIL917482 KSH917479:KSH917482 LCD917479:LCD917482 LLZ917479:LLZ917482 LVV917479:LVV917482 MFR917479:MFR917482 MPN917479:MPN917482 MZJ917479:MZJ917482 NJF917479:NJF917482 NTB917479:NTB917482 OCX917479:OCX917482 OMT917479:OMT917482 OWP917479:OWP917482 PGL917479:PGL917482 PQH917479:PQH917482 QAD917479:QAD917482 QJZ917479:QJZ917482 QTV917479:QTV917482 RDR917479:RDR917482 RNN917479:RNN917482 RXJ917479:RXJ917482 SHF917479:SHF917482 SRB917479:SRB917482 TAX917479:TAX917482 TKT917479:TKT917482 TUP917479:TUP917482 UEL917479:UEL917482 UOH917479:UOH917482 UYD917479:UYD917482 VHZ917479:VHZ917482 VRV917479:VRV917482 WBR917479:WBR917482 WLN917479:WLN917482 WVJ917479:WVJ917482 IX983015:IX983018 ST983015:ST983018 ACP983015:ACP983018 AML983015:AML983018 AWH983015:AWH983018 BGD983015:BGD983018 BPZ983015:BPZ983018 BZV983015:BZV983018 CJR983015:CJR983018 CTN983015:CTN983018 DDJ983015:DDJ983018 DNF983015:DNF983018 DXB983015:DXB983018 EGX983015:EGX983018 EQT983015:EQT983018 FAP983015:FAP983018 FKL983015:FKL983018 FUH983015:FUH983018 GED983015:GED983018 GNZ983015:GNZ983018 GXV983015:GXV983018 HHR983015:HHR983018 HRN983015:HRN983018 IBJ983015:IBJ983018 ILF983015:ILF983018 IVB983015:IVB983018 JEX983015:JEX983018 JOT983015:JOT983018 JYP983015:JYP983018 KIL983015:KIL983018 KSH983015:KSH983018 LCD983015:LCD983018 LLZ983015:LLZ983018 LVV983015:LVV983018 MFR983015:MFR983018 MPN983015:MPN983018 MZJ983015:MZJ983018 NJF983015:NJF983018 NTB983015:NTB983018 OCX983015:OCX983018 OMT983015:OMT983018 OWP983015:OWP983018 PGL983015:PGL983018 PQH983015:PQH983018 QAD983015:QAD983018 QJZ983015:QJZ983018 QTV983015:QTV983018 RDR983015:RDR983018 RNN983015:RNN983018 RXJ983015:RXJ983018 SHF983015:SHF983018 SRB983015:SRB983018 TAX983015:TAX983018 TKT983015:TKT983018 TUP983015:TUP983018 UEL983015:UEL983018 UOH983015:UOH983018 UYD983015:UYD983018 VHZ983015:VHZ983018 VRV983015:VRV983018 WBR983015:WBR983018 WLN983015:WLN983018 WVJ983015:WVJ983018 IX65497:IX65499 ST65497:ST65499 ACP65497:ACP65499 AML65497:AML65499 AWH65497:AWH65499 BGD65497:BGD65499 BPZ65497:BPZ65499 BZV65497:BZV65499 CJR65497:CJR65499 CTN65497:CTN65499 DDJ65497:DDJ65499 DNF65497:DNF65499 DXB65497:DXB65499 EGX65497:EGX65499 EQT65497:EQT65499 FAP65497:FAP65499 FKL65497:FKL65499 FUH65497:FUH65499 GED65497:GED65499 GNZ65497:GNZ65499 GXV65497:GXV65499 HHR65497:HHR65499 HRN65497:HRN65499 IBJ65497:IBJ65499 ILF65497:ILF65499 IVB65497:IVB65499 JEX65497:JEX65499 JOT65497:JOT65499 JYP65497:JYP65499 KIL65497:KIL65499 KSH65497:KSH65499 LCD65497:LCD65499 LLZ65497:LLZ65499 LVV65497:LVV65499 MFR65497:MFR65499 MPN65497:MPN65499 MZJ65497:MZJ65499 NJF65497:NJF65499 NTB65497:NTB65499 OCX65497:OCX65499 OMT65497:OMT65499 OWP65497:OWP65499 PGL65497:PGL65499 PQH65497:PQH65499 QAD65497:QAD65499 QJZ65497:QJZ65499 QTV65497:QTV65499 RDR65497:RDR65499 RNN65497:RNN65499 RXJ65497:RXJ65499 SHF65497:SHF65499 SRB65497:SRB65499 TAX65497:TAX65499 TKT65497:TKT65499 TUP65497:TUP65499 UEL65497:UEL65499 UOH65497:UOH65499 UYD65497:UYD65499 VHZ65497:VHZ65499 VRV65497:VRV65499 WBR65497:WBR65499 WLN65497:WLN65499 WVJ65497:WVJ65499 IX131033:IX131035 ST131033:ST131035 ACP131033:ACP131035 AML131033:AML131035 AWH131033:AWH131035 BGD131033:BGD131035 BPZ131033:BPZ131035 BZV131033:BZV131035 CJR131033:CJR131035 CTN131033:CTN131035 DDJ131033:DDJ131035 DNF131033:DNF131035 DXB131033:DXB131035 EGX131033:EGX131035 EQT131033:EQT131035 FAP131033:FAP131035 FKL131033:FKL131035 FUH131033:FUH131035 GED131033:GED131035 GNZ131033:GNZ131035 GXV131033:GXV131035 HHR131033:HHR131035 HRN131033:HRN131035 IBJ131033:IBJ131035 ILF131033:ILF131035 IVB131033:IVB131035 JEX131033:JEX131035 JOT131033:JOT131035 JYP131033:JYP131035 KIL131033:KIL131035 KSH131033:KSH131035 LCD131033:LCD131035 LLZ131033:LLZ131035 LVV131033:LVV131035 MFR131033:MFR131035 MPN131033:MPN131035 MZJ131033:MZJ131035 NJF131033:NJF131035 NTB131033:NTB131035 OCX131033:OCX131035 OMT131033:OMT131035 OWP131033:OWP131035 PGL131033:PGL131035 PQH131033:PQH131035 QAD131033:QAD131035 QJZ131033:QJZ131035 QTV131033:QTV131035 RDR131033:RDR131035 RNN131033:RNN131035 RXJ131033:RXJ131035 SHF131033:SHF131035 SRB131033:SRB131035 TAX131033:TAX131035 TKT131033:TKT131035 TUP131033:TUP131035 UEL131033:UEL131035 UOH131033:UOH131035 UYD131033:UYD131035 VHZ131033:VHZ131035 VRV131033:VRV131035 WBR131033:WBR131035 WLN131033:WLN131035 WVJ131033:WVJ131035 IX196569:IX196571 ST196569:ST196571 ACP196569:ACP196571 AML196569:AML196571 AWH196569:AWH196571 BGD196569:BGD196571 BPZ196569:BPZ196571 BZV196569:BZV196571 CJR196569:CJR196571 CTN196569:CTN196571 DDJ196569:DDJ196571 DNF196569:DNF196571 DXB196569:DXB196571 EGX196569:EGX196571 EQT196569:EQT196571 FAP196569:FAP196571 FKL196569:FKL196571 FUH196569:FUH196571 GED196569:GED196571 GNZ196569:GNZ196571 GXV196569:GXV196571 HHR196569:HHR196571 HRN196569:HRN196571 IBJ196569:IBJ196571 ILF196569:ILF196571 IVB196569:IVB196571 JEX196569:JEX196571 JOT196569:JOT196571 JYP196569:JYP196571 KIL196569:KIL196571 KSH196569:KSH196571 LCD196569:LCD196571 LLZ196569:LLZ196571 LVV196569:LVV196571 MFR196569:MFR196571 MPN196569:MPN196571 MZJ196569:MZJ196571 NJF196569:NJF196571 NTB196569:NTB196571 OCX196569:OCX196571 OMT196569:OMT196571 OWP196569:OWP196571 PGL196569:PGL196571 PQH196569:PQH196571 QAD196569:QAD196571 QJZ196569:QJZ196571 QTV196569:QTV196571 RDR196569:RDR196571 RNN196569:RNN196571 RXJ196569:RXJ196571 SHF196569:SHF196571 SRB196569:SRB196571 TAX196569:TAX196571 TKT196569:TKT196571 TUP196569:TUP196571 UEL196569:UEL196571 UOH196569:UOH196571 UYD196569:UYD196571 VHZ196569:VHZ196571 VRV196569:VRV196571 WBR196569:WBR196571 WLN196569:WLN196571 WVJ196569:WVJ196571 IX262105:IX262107 ST262105:ST262107 ACP262105:ACP262107 AML262105:AML262107 AWH262105:AWH262107 BGD262105:BGD262107 BPZ262105:BPZ262107 BZV262105:BZV262107 CJR262105:CJR262107 CTN262105:CTN262107 DDJ262105:DDJ262107 DNF262105:DNF262107 DXB262105:DXB262107 EGX262105:EGX262107 EQT262105:EQT262107 FAP262105:FAP262107 FKL262105:FKL262107 FUH262105:FUH262107 GED262105:GED262107 GNZ262105:GNZ262107 GXV262105:GXV262107 HHR262105:HHR262107 HRN262105:HRN262107 IBJ262105:IBJ262107 ILF262105:ILF262107 IVB262105:IVB262107 JEX262105:JEX262107 JOT262105:JOT262107 JYP262105:JYP262107 KIL262105:KIL262107 KSH262105:KSH262107 LCD262105:LCD262107 LLZ262105:LLZ262107 LVV262105:LVV262107 MFR262105:MFR262107 MPN262105:MPN262107 MZJ262105:MZJ262107 NJF262105:NJF262107 NTB262105:NTB262107 OCX262105:OCX262107 OMT262105:OMT262107 OWP262105:OWP262107 PGL262105:PGL262107 PQH262105:PQH262107 QAD262105:QAD262107 QJZ262105:QJZ262107 QTV262105:QTV262107 RDR262105:RDR262107 RNN262105:RNN262107 RXJ262105:RXJ262107 SHF262105:SHF262107 SRB262105:SRB262107 TAX262105:TAX262107 TKT262105:TKT262107 TUP262105:TUP262107 UEL262105:UEL262107 UOH262105:UOH262107 UYD262105:UYD262107 VHZ262105:VHZ262107 VRV262105:VRV262107 WBR262105:WBR262107 WLN262105:WLN262107 WVJ262105:WVJ262107 IX327641:IX327643 ST327641:ST327643 ACP327641:ACP327643 AML327641:AML327643 AWH327641:AWH327643 BGD327641:BGD327643 BPZ327641:BPZ327643 BZV327641:BZV327643 CJR327641:CJR327643 CTN327641:CTN327643 DDJ327641:DDJ327643 DNF327641:DNF327643 DXB327641:DXB327643 EGX327641:EGX327643 EQT327641:EQT327643 FAP327641:FAP327643 FKL327641:FKL327643 FUH327641:FUH327643 GED327641:GED327643 GNZ327641:GNZ327643 GXV327641:GXV327643 HHR327641:HHR327643 HRN327641:HRN327643 IBJ327641:IBJ327643 ILF327641:ILF327643 IVB327641:IVB327643 JEX327641:JEX327643 JOT327641:JOT327643 JYP327641:JYP327643 KIL327641:KIL327643 KSH327641:KSH327643 LCD327641:LCD327643 LLZ327641:LLZ327643 LVV327641:LVV327643 MFR327641:MFR327643 MPN327641:MPN327643 MZJ327641:MZJ327643 NJF327641:NJF327643 NTB327641:NTB327643 OCX327641:OCX327643 OMT327641:OMT327643 OWP327641:OWP327643 PGL327641:PGL327643 PQH327641:PQH327643 QAD327641:QAD327643 QJZ327641:QJZ327643 QTV327641:QTV327643 RDR327641:RDR327643 RNN327641:RNN327643 RXJ327641:RXJ327643 SHF327641:SHF327643 SRB327641:SRB327643 TAX327641:TAX327643 TKT327641:TKT327643 TUP327641:TUP327643 UEL327641:UEL327643 UOH327641:UOH327643 UYD327641:UYD327643 VHZ327641:VHZ327643 VRV327641:VRV327643 WBR327641:WBR327643 WLN327641:WLN327643 WVJ327641:WVJ327643 IX393177:IX393179 ST393177:ST393179 ACP393177:ACP393179 AML393177:AML393179 AWH393177:AWH393179 BGD393177:BGD393179 BPZ393177:BPZ393179 BZV393177:BZV393179 CJR393177:CJR393179 CTN393177:CTN393179 DDJ393177:DDJ393179 DNF393177:DNF393179 DXB393177:DXB393179 EGX393177:EGX393179 EQT393177:EQT393179 FAP393177:FAP393179 FKL393177:FKL393179 FUH393177:FUH393179 GED393177:GED393179 GNZ393177:GNZ393179 GXV393177:GXV393179 HHR393177:HHR393179 HRN393177:HRN393179 IBJ393177:IBJ393179 ILF393177:ILF393179 IVB393177:IVB393179 JEX393177:JEX393179 JOT393177:JOT393179 JYP393177:JYP393179 KIL393177:KIL393179 KSH393177:KSH393179 LCD393177:LCD393179 LLZ393177:LLZ393179 LVV393177:LVV393179 MFR393177:MFR393179 MPN393177:MPN393179 MZJ393177:MZJ393179 NJF393177:NJF393179 NTB393177:NTB393179 OCX393177:OCX393179 OMT393177:OMT393179 OWP393177:OWP393179 PGL393177:PGL393179 PQH393177:PQH393179 QAD393177:QAD393179 QJZ393177:QJZ393179 QTV393177:QTV393179 RDR393177:RDR393179 RNN393177:RNN393179 RXJ393177:RXJ393179 SHF393177:SHF393179 SRB393177:SRB393179 TAX393177:TAX393179 TKT393177:TKT393179 TUP393177:TUP393179 UEL393177:UEL393179 UOH393177:UOH393179 UYD393177:UYD393179 VHZ393177:VHZ393179 VRV393177:VRV393179 WBR393177:WBR393179 WLN393177:WLN393179 WVJ393177:WVJ393179 IX458713:IX458715 ST458713:ST458715 ACP458713:ACP458715 AML458713:AML458715 AWH458713:AWH458715 BGD458713:BGD458715 BPZ458713:BPZ458715 BZV458713:BZV458715 CJR458713:CJR458715 CTN458713:CTN458715 DDJ458713:DDJ458715 DNF458713:DNF458715 DXB458713:DXB458715 EGX458713:EGX458715 EQT458713:EQT458715 FAP458713:FAP458715 FKL458713:FKL458715 FUH458713:FUH458715 GED458713:GED458715 GNZ458713:GNZ458715 GXV458713:GXV458715 HHR458713:HHR458715 HRN458713:HRN458715 IBJ458713:IBJ458715 ILF458713:ILF458715 IVB458713:IVB458715 JEX458713:JEX458715 JOT458713:JOT458715 JYP458713:JYP458715 KIL458713:KIL458715 KSH458713:KSH458715 LCD458713:LCD458715 LLZ458713:LLZ458715 LVV458713:LVV458715 MFR458713:MFR458715 MPN458713:MPN458715 MZJ458713:MZJ458715 NJF458713:NJF458715 NTB458713:NTB458715 OCX458713:OCX458715 OMT458713:OMT458715 OWP458713:OWP458715 PGL458713:PGL458715 PQH458713:PQH458715 QAD458713:QAD458715 QJZ458713:QJZ458715 QTV458713:QTV458715 RDR458713:RDR458715 RNN458713:RNN458715 RXJ458713:RXJ458715 SHF458713:SHF458715 SRB458713:SRB458715 TAX458713:TAX458715 TKT458713:TKT458715 TUP458713:TUP458715 UEL458713:UEL458715 UOH458713:UOH458715 UYD458713:UYD458715 VHZ458713:VHZ458715 VRV458713:VRV458715 WBR458713:WBR458715 WLN458713:WLN458715 WVJ458713:WVJ458715 IX524249:IX524251 ST524249:ST524251 ACP524249:ACP524251 AML524249:AML524251 AWH524249:AWH524251 BGD524249:BGD524251 BPZ524249:BPZ524251 BZV524249:BZV524251 CJR524249:CJR524251 CTN524249:CTN524251 DDJ524249:DDJ524251 DNF524249:DNF524251 DXB524249:DXB524251 EGX524249:EGX524251 EQT524249:EQT524251 FAP524249:FAP524251 FKL524249:FKL524251 FUH524249:FUH524251 GED524249:GED524251 GNZ524249:GNZ524251 GXV524249:GXV524251 HHR524249:HHR524251 HRN524249:HRN524251 IBJ524249:IBJ524251 ILF524249:ILF524251 IVB524249:IVB524251 JEX524249:JEX524251 JOT524249:JOT524251 JYP524249:JYP524251 KIL524249:KIL524251 KSH524249:KSH524251 LCD524249:LCD524251 LLZ524249:LLZ524251 LVV524249:LVV524251 MFR524249:MFR524251 MPN524249:MPN524251 MZJ524249:MZJ524251 NJF524249:NJF524251 NTB524249:NTB524251 OCX524249:OCX524251 OMT524249:OMT524251 OWP524249:OWP524251 PGL524249:PGL524251 PQH524249:PQH524251 QAD524249:QAD524251 QJZ524249:QJZ524251 QTV524249:QTV524251 RDR524249:RDR524251 RNN524249:RNN524251 RXJ524249:RXJ524251 SHF524249:SHF524251 SRB524249:SRB524251 TAX524249:TAX524251 TKT524249:TKT524251 TUP524249:TUP524251 UEL524249:UEL524251 UOH524249:UOH524251 UYD524249:UYD524251 VHZ524249:VHZ524251 VRV524249:VRV524251 WBR524249:WBR524251 WLN524249:WLN524251 WVJ524249:WVJ524251 IX589785:IX589787 ST589785:ST589787 ACP589785:ACP589787 AML589785:AML589787 AWH589785:AWH589787 BGD589785:BGD589787 BPZ589785:BPZ589787 BZV589785:BZV589787 CJR589785:CJR589787 CTN589785:CTN589787 DDJ589785:DDJ589787 DNF589785:DNF589787 DXB589785:DXB589787 EGX589785:EGX589787 EQT589785:EQT589787 FAP589785:FAP589787 FKL589785:FKL589787 FUH589785:FUH589787 GED589785:GED589787 GNZ589785:GNZ589787 GXV589785:GXV589787 HHR589785:HHR589787 HRN589785:HRN589787 IBJ589785:IBJ589787 ILF589785:ILF589787 IVB589785:IVB589787 JEX589785:JEX589787 JOT589785:JOT589787 JYP589785:JYP589787 KIL589785:KIL589787 KSH589785:KSH589787 LCD589785:LCD589787 LLZ589785:LLZ589787 LVV589785:LVV589787 MFR589785:MFR589787 MPN589785:MPN589787 MZJ589785:MZJ589787 NJF589785:NJF589787 NTB589785:NTB589787 OCX589785:OCX589787 OMT589785:OMT589787 OWP589785:OWP589787 PGL589785:PGL589787 PQH589785:PQH589787 QAD589785:QAD589787 QJZ589785:QJZ589787 QTV589785:QTV589787 RDR589785:RDR589787 RNN589785:RNN589787 RXJ589785:RXJ589787 SHF589785:SHF589787 SRB589785:SRB589787 TAX589785:TAX589787 TKT589785:TKT589787 TUP589785:TUP589787 UEL589785:UEL589787 UOH589785:UOH589787 UYD589785:UYD589787 VHZ589785:VHZ589787 VRV589785:VRV589787 WBR589785:WBR589787 WLN589785:WLN589787 WVJ589785:WVJ589787 IX655321:IX655323 ST655321:ST655323 ACP655321:ACP655323 AML655321:AML655323 AWH655321:AWH655323 BGD655321:BGD655323 BPZ655321:BPZ655323 BZV655321:BZV655323 CJR655321:CJR655323 CTN655321:CTN655323 DDJ655321:DDJ655323 DNF655321:DNF655323 DXB655321:DXB655323 EGX655321:EGX655323 EQT655321:EQT655323 FAP655321:FAP655323 FKL655321:FKL655323 FUH655321:FUH655323 GED655321:GED655323 GNZ655321:GNZ655323 GXV655321:GXV655323 HHR655321:HHR655323 HRN655321:HRN655323 IBJ655321:IBJ655323 ILF655321:ILF655323 IVB655321:IVB655323 JEX655321:JEX655323 JOT655321:JOT655323 JYP655321:JYP655323 KIL655321:KIL655323 KSH655321:KSH655323 LCD655321:LCD655323 LLZ655321:LLZ655323 LVV655321:LVV655323 MFR655321:MFR655323 MPN655321:MPN655323 MZJ655321:MZJ655323 NJF655321:NJF655323 NTB655321:NTB655323 OCX655321:OCX655323 OMT655321:OMT655323 OWP655321:OWP655323 PGL655321:PGL655323 PQH655321:PQH655323 QAD655321:QAD655323 QJZ655321:QJZ655323 QTV655321:QTV655323 RDR655321:RDR655323 RNN655321:RNN655323 RXJ655321:RXJ655323 SHF655321:SHF655323 SRB655321:SRB655323 TAX655321:TAX655323 TKT655321:TKT655323 TUP655321:TUP655323 UEL655321:UEL655323 UOH655321:UOH655323 UYD655321:UYD655323 VHZ655321:VHZ655323 VRV655321:VRV655323 WBR655321:WBR655323 WLN655321:WLN655323 WVJ655321:WVJ655323 IX720857:IX720859 ST720857:ST720859 ACP720857:ACP720859 AML720857:AML720859 AWH720857:AWH720859 BGD720857:BGD720859 BPZ720857:BPZ720859 BZV720857:BZV720859 CJR720857:CJR720859 CTN720857:CTN720859 DDJ720857:DDJ720859 DNF720857:DNF720859 DXB720857:DXB720859 EGX720857:EGX720859 EQT720857:EQT720859 FAP720857:FAP720859 FKL720857:FKL720859 FUH720857:FUH720859 GED720857:GED720859 GNZ720857:GNZ720859 GXV720857:GXV720859 HHR720857:HHR720859 HRN720857:HRN720859 IBJ720857:IBJ720859 ILF720857:ILF720859 IVB720857:IVB720859 JEX720857:JEX720859 JOT720857:JOT720859 JYP720857:JYP720859 KIL720857:KIL720859 KSH720857:KSH720859 LCD720857:LCD720859 LLZ720857:LLZ720859 LVV720857:LVV720859 MFR720857:MFR720859 MPN720857:MPN720859 MZJ720857:MZJ720859 NJF720857:NJF720859 NTB720857:NTB720859 OCX720857:OCX720859 OMT720857:OMT720859 OWP720857:OWP720859 PGL720857:PGL720859 PQH720857:PQH720859 QAD720857:QAD720859 QJZ720857:QJZ720859 QTV720857:QTV720859 RDR720857:RDR720859 RNN720857:RNN720859 RXJ720857:RXJ720859 SHF720857:SHF720859 SRB720857:SRB720859 TAX720857:TAX720859 TKT720857:TKT720859 TUP720857:TUP720859 UEL720857:UEL720859 UOH720857:UOH720859 UYD720857:UYD720859 VHZ720857:VHZ720859 VRV720857:VRV720859 WBR720857:WBR720859 WLN720857:WLN720859 WVJ720857:WVJ720859 IX786393:IX786395 ST786393:ST786395 ACP786393:ACP786395 AML786393:AML786395 AWH786393:AWH786395 BGD786393:BGD786395 BPZ786393:BPZ786395 BZV786393:BZV786395 CJR786393:CJR786395 CTN786393:CTN786395 DDJ786393:DDJ786395 DNF786393:DNF786395 DXB786393:DXB786395 EGX786393:EGX786395 EQT786393:EQT786395 FAP786393:FAP786395 FKL786393:FKL786395 FUH786393:FUH786395 GED786393:GED786395 GNZ786393:GNZ786395 GXV786393:GXV786395 HHR786393:HHR786395 HRN786393:HRN786395 IBJ786393:IBJ786395 ILF786393:ILF786395 IVB786393:IVB786395 JEX786393:JEX786395 JOT786393:JOT786395 JYP786393:JYP786395 KIL786393:KIL786395 KSH786393:KSH786395 LCD786393:LCD786395 LLZ786393:LLZ786395 LVV786393:LVV786395 MFR786393:MFR786395 MPN786393:MPN786395 MZJ786393:MZJ786395 NJF786393:NJF786395 NTB786393:NTB786395 OCX786393:OCX786395 OMT786393:OMT786395 OWP786393:OWP786395 PGL786393:PGL786395 PQH786393:PQH786395 QAD786393:QAD786395 QJZ786393:QJZ786395 QTV786393:QTV786395 RDR786393:RDR786395 RNN786393:RNN786395 RXJ786393:RXJ786395 SHF786393:SHF786395 SRB786393:SRB786395 TAX786393:TAX786395 TKT786393:TKT786395 TUP786393:TUP786395 UEL786393:UEL786395 UOH786393:UOH786395 UYD786393:UYD786395 VHZ786393:VHZ786395 VRV786393:VRV786395 WBR786393:WBR786395 WLN786393:WLN786395 WVJ786393:WVJ786395 IX851929:IX851931 ST851929:ST851931 ACP851929:ACP851931 AML851929:AML851931 AWH851929:AWH851931 BGD851929:BGD851931 BPZ851929:BPZ851931 BZV851929:BZV851931 CJR851929:CJR851931 CTN851929:CTN851931 DDJ851929:DDJ851931 DNF851929:DNF851931 DXB851929:DXB851931 EGX851929:EGX851931 EQT851929:EQT851931 FAP851929:FAP851931 FKL851929:FKL851931 FUH851929:FUH851931 GED851929:GED851931 GNZ851929:GNZ851931 GXV851929:GXV851931 HHR851929:HHR851931 HRN851929:HRN851931 IBJ851929:IBJ851931 ILF851929:ILF851931 IVB851929:IVB851931 JEX851929:JEX851931 JOT851929:JOT851931 JYP851929:JYP851931 KIL851929:KIL851931 KSH851929:KSH851931 LCD851929:LCD851931 LLZ851929:LLZ851931 LVV851929:LVV851931 MFR851929:MFR851931 MPN851929:MPN851931 MZJ851929:MZJ851931 NJF851929:NJF851931 NTB851929:NTB851931 OCX851929:OCX851931 OMT851929:OMT851931 OWP851929:OWP851931 PGL851929:PGL851931 PQH851929:PQH851931 QAD851929:QAD851931 QJZ851929:QJZ851931 QTV851929:QTV851931 RDR851929:RDR851931 RNN851929:RNN851931 RXJ851929:RXJ851931 SHF851929:SHF851931 SRB851929:SRB851931 TAX851929:TAX851931 TKT851929:TKT851931 TUP851929:TUP851931 UEL851929:UEL851931 UOH851929:UOH851931 UYD851929:UYD851931 VHZ851929:VHZ851931 VRV851929:VRV851931 WBR851929:WBR851931 WLN851929:WLN851931 WVJ851929:WVJ851931 IX917465:IX917467 ST917465:ST917467 ACP917465:ACP917467 AML917465:AML917467 AWH917465:AWH917467 BGD917465:BGD917467 BPZ917465:BPZ917467 BZV917465:BZV917467 CJR917465:CJR917467 CTN917465:CTN917467 DDJ917465:DDJ917467 DNF917465:DNF917467 DXB917465:DXB917467 EGX917465:EGX917467 EQT917465:EQT917467 FAP917465:FAP917467 FKL917465:FKL917467 FUH917465:FUH917467 GED917465:GED917467 GNZ917465:GNZ917467 GXV917465:GXV917467 HHR917465:HHR917467 HRN917465:HRN917467 IBJ917465:IBJ917467 ILF917465:ILF917467 IVB917465:IVB917467 JEX917465:JEX917467 JOT917465:JOT917467 JYP917465:JYP917467 KIL917465:KIL917467 KSH917465:KSH917467 LCD917465:LCD917467 LLZ917465:LLZ917467 LVV917465:LVV917467 MFR917465:MFR917467 MPN917465:MPN917467 MZJ917465:MZJ917467 NJF917465:NJF917467 NTB917465:NTB917467 OCX917465:OCX917467 OMT917465:OMT917467 OWP917465:OWP917467 PGL917465:PGL917467 PQH917465:PQH917467 QAD917465:QAD917467 QJZ917465:QJZ917467 QTV917465:QTV917467 RDR917465:RDR917467 RNN917465:RNN917467 RXJ917465:RXJ917467 SHF917465:SHF917467 SRB917465:SRB917467 TAX917465:TAX917467 TKT917465:TKT917467 TUP917465:TUP917467 UEL917465:UEL917467 UOH917465:UOH917467 UYD917465:UYD917467 VHZ917465:VHZ917467 VRV917465:VRV917467 WBR917465:WBR917467 WLN917465:WLN917467 WVJ917465:WVJ917467 IX983001:IX983003 ST983001:ST983003 ACP983001:ACP983003 AML983001:AML983003 AWH983001:AWH983003 BGD983001:BGD983003 BPZ983001:BPZ983003 BZV983001:BZV983003 CJR983001:CJR983003 CTN983001:CTN983003 DDJ983001:DDJ983003 DNF983001:DNF983003 DXB983001:DXB983003 EGX983001:EGX983003 EQT983001:EQT983003 FAP983001:FAP983003 FKL983001:FKL983003 FUH983001:FUH983003 GED983001:GED983003 GNZ983001:GNZ983003 GXV983001:GXV983003 HHR983001:HHR983003 HRN983001:HRN983003 IBJ983001:IBJ983003 ILF983001:ILF983003 IVB983001:IVB983003 JEX983001:JEX983003 JOT983001:JOT983003 JYP983001:JYP983003 KIL983001:KIL983003 KSH983001:KSH983003 LCD983001:LCD983003 LLZ983001:LLZ983003 LVV983001:LVV983003 MFR983001:MFR983003 MPN983001:MPN983003 MZJ983001:MZJ983003 NJF983001:NJF983003 NTB983001:NTB983003 OCX983001:OCX983003 OMT983001:OMT983003 OWP983001:OWP983003 PGL983001:PGL983003 PQH983001:PQH983003 QAD983001:QAD983003 QJZ983001:QJZ983003 QTV983001:QTV983003 RDR983001:RDR983003 RNN983001:RNN983003 RXJ983001:RXJ983003 SHF983001:SHF983003 SRB983001:SRB983003 TAX983001:TAX983003 TKT983001:TKT983003 TUP983001:TUP983003 UEL983001:UEL983003 UOH983001:UOH983003 UYD983001:UYD983003 VHZ983001:VHZ983003 VRV983001:VRV983003 WBR983001:WBR983003 WLN983001:WLN983003 WVJ983001:WVJ983003 IX65501:IX65503 ST65501:ST65503 ACP65501:ACP65503 AML65501:AML65503 AWH65501:AWH65503 BGD65501:BGD65503 BPZ65501:BPZ65503 BZV65501:BZV65503 CJR65501:CJR65503 CTN65501:CTN65503 DDJ65501:DDJ65503 DNF65501:DNF65503 DXB65501:DXB65503 EGX65501:EGX65503 EQT65501:EQT65503 FAP65501:FAP65503 FKL65501:FKL65503 FUH65501:FUH65503 GED65501:GED65503 GNZ65501:GNZ65503 GXV65501:GXV65503 HHR65501:HHR65503 HRN65501:HRN65503 IBJ65501:IBJ65503 ILF65501:ILF65503 IVB65501:IVB65503 JEX65501:JEX65503 JOT65501:JOT65503 JYP65501:JYP65503 KIL65501:KIL65503 KSH65501:KSH65503 LCD65501:LCD65503 LLZ65501:LLZ65503 LVV65501:LVV65503 MFR65501:MFR65503 MPN65501:MPN65503 MZJ65501:MZJ65503 NJF65501:NJF65503 NTB65501:NTB65503 OCX65501:OCX65503 OMT65501:OMT65503 OWP65501:OWP65503 PGL65501:PGL65503 PQH65501:PQH65503 QAD65501:QAD65503 QJZ65501:QJZ65503 QTV65501:QTV65503 RDR65501:RDR65503 RNN65501:RNN65503 RXJ65501:RXJ65503 SHF65501:SHF65503 SRB65501:SRB65503 TAX65501:TAX65503 TKT65501:TKT65503 TUP65501:TUP65503 UEL65501:UEL65503 UOH65501:UOH65503 UYD65501:UYD65503 VHZ65501:VHZ65503 VRV65501:VRV65503 WBR65501:WBR65503 WLN65501:WLN65503 WVJ65501:WVJ65503 IX131037:IX131039 ST131037:ST131039 ACP131037:ACP131039 AML131037:AML131039 AWH131037:AWH131039 BGD131037:BGD131039 BPZ131037:BPZ131039 BZV131037:BZV131039 CJR131037:CJR131039 CTN131037:CTN131039 DDJ131037:DDJ131039 DNF131037:DNF131039 DXB131037:DXB131039 EGX131037:EGX131039 EQT131037:EQT131039 FAP131037:FAP131039 FKL131037:FKL131039 FUH131037:FUH131039 GED131037:GED131039 GNZ131037:GNZ131039 GXV131037:GXV131039 HHR131037:HHR131039 HRN131037:HRN131039 IBJ131037:IBJ131039 ILF131037:ILF131039 IVB131037:IVB131039 JEX131037:JEX131039 JOT131037:JOT131039 JYP131037:JYP131039 KIL131037:KIL131039 KSH131037:KSH131039 LCD131037:LCD131039 LLZ131037:LLZ131039 LVV131037:LVV131039 MFR131037:MFR131039 MPN131037:MPN131039 MZJ131037:MZJ131039 NJF131037:NJF131039 NTB131037:NTB131039 OCX131037:OCX131039 OMT131037:OMT131039 OWP131037:OWP131039 PGL131037:PGL131039 PQH131037:PQH131039 QAD131037:QAD131039 QJZ131037:QJZ131039 QTV131037:QTV131039 RDR131037:RDR131039 RNN131037:RNN131039 RXJ131037:RXJ131039 SHF131037:SHF131039 SRB131037:SRB131039 TAX131037:TAX131039 TKT131037:TKT131039 TUP131037:TUP131039 UEL131037:UEL131039 UOH131037:UOH131039 UYD131037:UYD131039 VHZ131037:VHZ131039 VRV131037:VRV131039 WBR131037:WBR131039 WLN131037:WLN131039 WVJ131037:WVJ131039 IX196573:IX196575 ST196573:ST196575 ACP196573:ACP196575 AML196573:AML196575 AWH196573:AWH196575 BGD196573:BGD196575 BPZ196573:BPZ196575 BZV196573:BZV196575 CJR196573:CJR196575 CTN196573:CTN196575 DDJ196573:DDJ196575 DNF196573:DNF196575 DXB196573:DXB196575 EGX196573:EGX196575 EQT196573:EQT196575 FAP196573:FAP196575 FKL196573:FKL196575 FUH196573:FUH196575 GED196573:GED196575 GNZ196573:GNZ196575 GXV196573:GXV196575 HHR196573:HHR196575 HRN196573:HRN196575 IBJ196573:IBJ196575 ILF196573:ILF196575 IVB196573:IVB196575 JEX196573:JEX196575 JOT196573:JOT196575 JYP196573:JYP196575 KIL196573:KIL196575 KSH196573:KSH196575 LCD196573:LCD196575 LLZ196573:LLZ196575 LVV196573:LVV196575 MFR196573:MFR196575 MPN196573:MPN196575 MZJ196573:MZJ196575 NJF196573:NJF196575 NTB196573:NTB196575 OCX196573:OCX196575 OMT196573:OMT196575 OWP196573:OWP196575 PGL196573:PGL196575 PQH196573:PQH196575 QAD196573:QAD196575 QJZ196573:QJZ196575 QTV196573:QTV196575 RDR196573:RDR196575 RNN196573:RNN196575 RXJ196573:RXJ196575 SHF196573:SHF196575 SRB196573:SRB196575 TAX196573:TAX196575 TKT196573:TKT196575 TUP196573:TUP196575 UEL196573:UEL196575 UOH196573:UOH196575 UYD196573:UYD196575 VHZ196573:VHZ196575 VRV196573:VRV196575 WBR196573:WBR196575 WLN196573:WLN196575 WVJ196573:WVJ196575 IX262109:IX262111 ST262109:ST262111 ACP262109:ACP262111 AML262109:AML262111 AWH262109:AWH262111 BGD262109:BGD262111 BPZ262109:BPZ262111 BZV262109:BZV262111 CJR262109:CJR262111 CTN262109:CTN262111 DDJ262109:DDJ262111 DNF262109:DNF262111 DXB262109:DXB262111 EGX262109:EGX262111 EQT262109:EQT262111 FAP262109:FAP262111 FKL262109:FKL262111 FUH262109:FUH262111 GED262109:GED262111 GNZ262109:GNZ262111 GXV262109:GXV262111 HHR262109:HHR262111 HRN262109:HRN262111 IBJ262109:IBJ262111 ILF262109:ILF262111 IVB262109:IVB262111 JEX262109:JEX262111 JOT262109:JOT262111 JYP262109:JYP262111 KIL262109:KIL262111 KSH262109:KSH262111 LCD262109:LCD262111 LLZ262109:LLZ262111 LVV262109:LVV262111 MFR262109:MFR262111 MPN262109:MPN262111 MZJ262109:MZJ262111 NJF262109:NJF262111 NTB262109:NTB262111 OCX262109:OCX262111 OMT262109:OMT262111 OWP262109:OWP262111 PGL262109:PGL262111 PQH262109:PQH262111 QAD262109:QAD262111 QJZ262109:QJZ262111 QTV262109:QTV262111 RDR262109:RDR262111 RNN262109:RNN262111 RXJ262109:RXJ262111 SHF262109:SHF262111 SRB262109:SRB262111 TAX262109:TAX262111 TKT262109:TKT262111 TUP262109:TUP262111 UEL262109:UEL262111 UOH262109:UOH262111 UYD262109:UYD262111 VHZ262109:VHZ262111 VRV262109:VRV262111 WBR262109:WBR262111 WLN262109:WLN262111 WVJ262109:WVJ262111 IX327645:IX327647 ST327645:ST327647 ACP327645:ACP327647 AML327645:AML327647 AWH327645:AWH327647 BGD327645:BGD327647 BPZ327645:BPZ327647 BZV327645:BZV327647 CJR327645:CJR327647 CTN327645:CTN327647 DDJ327645:DDJ327647 DNF327645:DNF327647 DXB327645:DXB327647 EGX327645:EGX327647 EQT327645:EQT327647 FAP327645:FAP327647 FKL327645:FKL327647 FUH327645:FUH327647 GED327645:GED327647 GNZ327645:GNZ327647 GXV327645:GXV327647 HHR327645:HHR327647 HRN327645:HRN327647 IBJ327645:IBJ327647 ILF327645:ILF327647 IVB327645:IVB327647 JEX327645:JEX327647 JOT327645:JOT327647 JYP327645:JYP327647 KIL327645:KIL327647 KSH327645:KSH327647 LCD327645:LCD327647 LLZ327645:LLZ327647 LVV327645:LVV327647 MFR327645:MFR327647 MPN327645:MPN327647 MZJ327645:MZJ327647 NJF327645:NJF327647 NTB327645:NTB327647 OCX327645:OCX327647 OMT327645:OMT327647 OWP327645:OWP327647 PGL327645:PGL327647 PQH327645:PQH327647 QAD327645:QAD327647 QJZ327645:QJZ327647 QTV327645:QTV327647 RDR327645:RDR327647 RNN327645:RNN327647 RXJ327645:RXJ327647 SHF327645:SHF327647 SRB327645:SRB327647 TAX327645:TAX327647 TKT327645:TKT327647 TUP327645:TUP327647 UEL327645:UEL327647 UOH327645:UOH327647 UYD327645:UYD327647 VHZ327645:VHZ327647 VRV327645:VRV327647 WBR327645:WBR327647 WLN327645:WLN327647 WVJ327645:WVJ327647 IX393181:IX393183 ST393181:ST393183 ACP393181:ACP393183 AML393181:AML393183 AWH393181:AWH393183 BGD393181:BGD393183 BPZ393181:BPZ393183 BZV393181:BZV393183 CJR393181:CJR393183 CTN393181:CTN393183 DDJ393181:DDJ393183 DNF393181:DNF393183 DXB393181:DXB393183 EGX393181:EGX393183 EQT393181:EQT393183 FAP393181:FAP393183 FKL393181:FKL393183 FUH393181:FUH393183 GED393181:GED393183 GNZ393181:GNZ393183 GXV393181:GXV393183 HHR393181:HHR393183 HRN393181:HRN393183 IBJ393181:IBJ393183 ILF393181:ILF393183 IVB393181:IVB393183 JEX393181:JEX393183 JOT393181:JOT393183 JYP393181:JYP393183 KIL393181:KIL393183 KSH393181:KSH393183 LCD393181:LCD393183 LLZ393181:LLZ393183 LVV393181:LVV393183 MFR393181:MFR393183 MPN393181:MPN393183 MZJ393181:MZJ393183 NJF393181:NJF393183 NTB393181:NTB393183 OCX393181:OCX393183 OMT393181:OMT393183 OWP393181:OWP393183 PGL393181:PGL393183 PQH393181:PQH393183 QAD393181:QAD393183 QJZ393181:QJZ393183 QTV393181:QTV393183 RDR393181:RDR393183 RNN393181:RNN393183 RXJ393181:RXJ393183 SHF393181:SHF393183 SRB393181:SRB393183 TAX393181:TAX393183 TKT393181:TKT393183 TUP393181:TUP393183 UEL393181:UEL393183 UOH393181:UOH393183 UYD393181:UYD393183 VHZ393181:VHZ393183 VRV393181:VRV393183 WBR393181:WBR393183 WLN393181:WLN393183 WVJ393181:WVJ393183 IX458717:IX458719 ST458717:ST458719 ACP458717:ACP458719 AML458717:AML458719 AWH458717:AWH458719 BGD458717:BGD458719 BPZ458717:BPZ458719 BZV458717:BZV458719 CJR458717:CJR458719 CTN458717:CTN458719 DDJ458717:DDJ458719 DNF458717:DNF458719 DXB458717:DXB458719 EGX458717:EGX458719 EQT458717:EQT458719 FAP458717:FAP458719 FKL458717:FKL458719 FUH458717:FUH458719 GED458717:GED458719 GNZ458717:GNZ458719 GXV458717:GXV458719 HHR458717:HHR458719 HRN458717:HRN458719 IBJ458717:IBJ458719 ILF458717:ILF458719 IVB458717:IVB458719 JEX458717:JEX458719 JOT458717:JOT458719 JYP458717:JYP458719 KIL458717:KIL458719 KSH458717:KSH458719 LCD458717:LCD458719 LLZ458717:LLZ458719 LVV458717:LVV458719 MFR458717:MFR458719 MPN458717:MPN458719 MZJ458717:MZJ458719 NJF458717:NJF458719 NTB458717:NTB458719 OCX458717:OCX458719 OMT458717:OMT458719 OWP458717:OWP458719 PGL458717:PGL458719 PQH458717:PQH458719 QAD458717:QAD458719 QJZ458717:QJZ458719 QTV458717:QTV458719 RDR458717:RDR458719 RNN458717:RNN458719 RXJ458717:RXJ458719 SHF458717:SHF458719 SRB458717:SRB458719 TAX458717:TAX458719 TKT458717:TKT458719 TUP458717:TUP458719 UEL458717:UEL458719 UOH458717:UOH458719 UYD458717:UYD458719 VHZ458717:VHZ458719 VRV458717:VRV458719 WBR458717:WBR458719 WLN458717:WLN458719 WVJ458717:WVJ458719 IX524253:IX524255 ST524253:ST524255 ACP524253:ACP524255 AML524253:AML524255 AWH524253:AWH524255 BGD524253:BGD524255 BPZ524253:BPZ524255 BZV524253:BZV524255 CJR524253:CJR524255 CTN524253:CTN524255 DDJ524253:DDJ524255 DNF524253:DNF524255 DXB524253:DXB524255 EGX524253:EGX524255 EQT524253:EQT524255 FAP524253:FAP524255 FKL524253:FKL524255 FUH524253:FUH524255 GED524253:GED524255 GNZ524253:GNZ524255 GXV524253:GXV524255 HHR524253:HHR524255 HRN524253:HRN524255 IBJ524253:IBJ524255 ILF524253:ILF524255 IVB524253:IVB524255 JEX524253:JEX524255 JOT524253:JOT524255 JYP524253:JYP524255 KIL524253:KIL524255 KSH524253:KSH524255 LCD524253:LCD524255 LLZ524253:LLZ524255 LVV524253:LVV524255 MFR524253:MFR524255 MPN524253:MPN524255 MZJ524253:MZJ524255 NJF524253:NJF524255 NTB524253:NTB524255 OCX524253:OCX524255 OMT524253:OMT524255 OWP524253:OWP524255 PGL524253:PGL524255 PQH524253:PQH524255 QAD524253:QAD524255 QJZ524253:QJZ524255 QTV524253:QTV524255 RDR524253:RDR524255 RNN524253:RNN524255 RXJ524253:RXJ524255 SHF524253:SHF524255 SRB524253:SRB524255 TAX524253:TAX524255 TKT524253:TKT524255 TUP524253:TUP524255 UEL524253:UEL524255 UOH524253:UOH524255 UYD524253:UYD524255 VHZ524253:VHZ524255 VRV524253:VRV524255 WBR524253:WBR524255 WLN524253:WLN524255 WVJ524253:WVJ524255 IX589789:IX589791 ST589789:ST589791 ACP589789:ACP589791 AML589789:AML589791 AWH589789:AWH589791 BGD589789:BGD589791 BPZ589789:BPZ589791 BZV589789:BZV589791 CJR589789:CJR589791 CTN589789:CTN589791 DDJ589789:DDJ589791 DNF589789:DNF589791 DXB589789:DXB589791 EGX589789:EGX589791 EQT589789:EQT589791 FAP589789:FAP589791 FKL589789:FKL589791 FUH589789:FUH589791 GED589789:GED589791 GNZ589789:GNZ589791 GXV589789:GXV589791 HHR589789:HHR589791 HRN589789:HRN589791 IBJ589789:IBJ589791 ILF589789:ILF589791 IVB589789:IVB589791 JEX589789:JEX589791 JOT589789:JOT589791 JYP589789:JYP589791 KIL589789:KIL589791 KSH589789:KSH589791 LCD589789:LCD589791 LLZ589789:LLZ589791 LVV589789:LVV589791 MFR589789:MFR589791 MPN589789:MPN589791 MZJ589789:MZJ589791 NJF589789:NJF589791 NTB589789:NTB589791 OCX589789:OCX589791 OMT589789:OMT589791 OWP589789:OWP589791 PGL589789:PGL589791 PQH589789:PQH589791 QAD589789:QAD589791 QJZ589789:QJZ589791 QTV589789:QTV589791 RDR589789:RDR589791 RNN589789:RNN589791 RXJ589789:RXJ589791 SHF589789:SHF589791 SRB589789:SRB589791 TAX589789:TAX589791 TKT589789:TKT589791 TUP589789:TUP589791 UEL589789:UEL589791 UOH589789:UOH589791 UYD589789:UYD589791 VHZ589789:VHZ589791 VRV589789:VRV589791 WBR589789:WBR589791 WLN589789:WLN589791 WVJ589789:WVJ589791 IX655325:IX655327 ST655325:ST655327 ACP655325:ACP655327 AML655325:AML655327 AWH655325:AWH655327 BGD655325:BGD655327 BPZ655325:BPZ655327 BZV655325:BZV655327 CJR655325:CJR655327 CTN655325:CTN655327 DDJ655325:DDJ655327 DNF655325:DNF655327 DXB655325:DXB655327 EGX655325:EGX655327 EQT655325:EQT655327 FAP655325:FAP655327 FKL655325:FKL655327 FUH655325:FUH655327 GED655325:GED655327 GNZ655325:GNZ655327 GXV655325:GXV655327 HHR655325:HHR655327 HRN655325:HRN655327 IBJ655325:IBJ655327 ILF655325:ILF655327 IVB655325:IVB655327 JEX655325:JEX655327 JOT655325:JOT655327 JYP655325:JYP655327 KIL655325:KIL655327 KSH655325:KSH655327 LCD655325:LCD655327 LLZ655325:LLZ655327 LVV655325:LVV655327 MFR655325:MFR655327 MPN655325:MPN655327 MZJ655325:MZJ655327 NJF655325:NJF655327 NTB655325:NTB655327 OCX655325:OCX655327 OMT655325:OMT655327 OWP655325:OWP655327 PGL655325:PGL655327 PQH655325:PQH655327 QAD655325:QAD655327 QJZ655325:QJZ655327 QTV655325:QTV655327 RDR655325:RDR655327 RNN655325:RNN655327 RXJ655325:RXJ655327 SHF655325:SHF655327 SRB655325:SRB655327 TAX655325:TAX655327 TKT655325:TKT655327 TUP655325:TUP655327 UEL655325:UEL655327 UOH655325:UOH655327 UYD655325:UYD655327 VHZ655325:VHZ655327 VRV655325:VRV655327 WBR655325:WBR655327 WLN655325:WLN655327 WVJ655325:WVJ655327 IX720861:IX720863 ST720861:ST720863 ACP720861:ACP720863 AML720861:AML720863 AWH720861:AWH720863 BGD720861:BGD720863 BPZ720861:BPZ720863 BZV720861:BZV720863 CJR720861:CJR720863 CTN720861:CTN720863 DDJ720861:DDJ720863 DNF720861:DNF720863 DXB720861:DXB720863 EGX720861:EGX720863 EQT720861:EQT720863 FAP720861:FAP720863 FKL720861:FKL720863 FUH720861:FUH720863 GED720861:GED720863 GNZ720861:GNZ720863 GXV720861:GXV720863 HHR720861:HHR720863 HRN720861:HRN720863 IBJ720861:IBJ720863 ILF720861:ILF720863 IVB720861:IVB720863 JEX720861:JEX720863 JOT720861:JOT720863 JYP720861:JYP720863 KIL720861:KIL720863 KSH720861:KSH720863 LCD720861:LCD720863 LLZ720861:LLZ720863 LVV720861:LVV720863 MFR720861:MFR720863 MPN720861:MPN720863 MZJ720861:MZJ720863 NJF720861:NJF720863 NTB720861:NTB720863 OCX720861:OCX720863 OMT720861:OMT720863 OWP720861:OWP720863 PGL720861:PGL720863 PQH720861:PQH720863 QAD720861:QAD720863 QJZ720861:QJZ720863 QTV720861:QTV720863 RDR720861:RDR720863 RNN720861:RNN720863 RXJ720861:RXJ720863 SHF720861:SHF720863 SRB720861:SRB720863 TAX720861:TAX720863 TKT720861:TKT720863 TUP720861:TUP720863 UEL720861:UEL720863 UOH720861:UOH720863 UYD720861:UYD720863 VHZ720861:VHZ720863 VRV720861:VRV720863 WBR720861:WBR720863 WLN720861:WLN720863 WVJ720861:WVJ720863 IX786397:IX786399 ST786397:ST786399 ACP786397:ACP786399 AML786397:AML786399 AWH786397:AWH786399 BGD786397:BGD786399 BPZ786397:BPZ786399 BZV786397:BZV786399 CJR786397:CJR786399 CTN786397:CTN786399 DDJ786397:DDJ786399 DNF786397:DNF786399 DXB786397:DXB786399 EGX786397:EGX786399 EQT786397:EQT786399 FAP786397:FAP786399 FKL786397:FKL786399 FUH786397:FUH786399 GED786397:GED786399 GNZ786397:GNZ786399 GXV786397:GXV786399 HHR786397:HHR786399 HRN786397:HRN786399 IBJ786397:IBJ786399 ILF786397:ILF786399 IVB786397:IVB786399 JEX786397:JEX786399 JOT786397:JOT786399 JYP786397:JYP786399 KIL786397:KIL786399 KSH786397:KSH786399 LCD786397:LCD786399 LLZ786397:LLZ786399 LVV786397:LVV786399 MFR786397:MFR786399 MPN786397:MPN786399 MZJ786397:MZJ786399 NJF786397:NJF786399 NTB786397:NTB786399 OCX786397:OCX786399 OMT786397:OMT786399 OWP786397:OWP786399 PGL786397:PGL786399 PQH786397:PQH786399 QAD786397:QAD786399 QJZ786397:QJZ786399 QTV786397:QTV786399 RDR786397:RDR786399 RNN786397:RNN786399 RXJ786397:RXJ786399 SHF786397:SHF786399 SRB786397:SRB786399 TAX786397:TAX786399 TKT786397:TKT786399 TUP786397:TUP786399 UEL786397:UEL786399 UOH786397:UOH786399 UYD786397:UYD786399 VHZ786397:VHZ786399 VRV786397:VRV786399 WBR786397:WBR786399 WLN786397:WLN786399 WVJ786397:WVJ786399 IX851933:IX851935 ST851933:ST851935 ACP851933:ACP851935 AML851933:AML851935 AWH851933:AWH851935 BGD851933:BGD851935 BPZ851933:BPZ851935 BZV851933:BZV851935 CJR851933:CJR851935 CTN851933:CTN851935 DDJ851933:DDJ851935 DNF851933:DNF851935 DXB851933:DXB851935 EGX851933:EGX851935 EQT851933:EQT851935 FAP851933:FAP851935 FKL851933:FKL851935 FUH851933:FUH851935 GED851933:GED851935 GNZ851933:GNZ851935 GXV851933:GXV851935 HHR851933:HHR851935 HRN851933:HRN851935 IBJ851933:IBJ851935 ILF851933:ILF851935 IVB851933:IVB851935 JEX851933:JEX851935 JOT851933:JOT851935 JYP851933:JYP851935 KIL851933:KIL851935 KSH851933:KSH851935 LCD851933:LCD851935 LLZ851933:LLZ851935 LVV851933:LVV851935 MFR851933:MFR851935 MPN851933:MPN851935 MZJ851933:MZJ851935 NJF851933:NJF851935 NTB851933:NTB851935 OCX851933:OCX851935 OMT851933:OMT851935 OWP851933:OWP851935 PGL851933:PGL851935 PQH851933:PQH851935 QAD851933:QAD851935 QJZ851933:QJZ851935 QTV851933:QTV851935 RDR851933:RDR851935 RNN851933:RNN851935 RXJ851933:RXJ851935 SHF851933:SHF851935 SRB851933:SRB851935 TAX851933:TAX851935 TKT851933:TKT851935 TUP851933:TUP851935 UEL851933:UEL851935 UOH851933:UOH851935 UYD851933:UYD851935 VHZ851933:VHZ851935 VRV851933:VRV851935 WBR851933:WBR851935 WLN851933:WLN851935 WVJ851933:WVJ851935 IX917469:IX917471 ST917469:ST917471 ACP917469:ACP917471 AML917469:AML917471 AWH917469:AWH917471 BGD917469:BGD917471 BPZ917469:BPZ917471 BZV917469:BZV917471 CJR917469:CJR917471 CTN917469:CTN917471 DDJ917469:DDJ917471 DNF917469:DNF917471 DXB917469:DXB917471 EGX917469:EGX917471 EQT917469:EQT917471 FAP917469:FAP917471 FKL917469:FKL917471 FUH917469:FUH917471 GED917469:GED917471 GNZ917469:GNZ917471 GXV917469:GXV917471 HHR917469:HHR917471 HRN917469:HRN917471 IBJ917469:IBJ917471 ILF917469:ILF917471 IVB917469:IVB917471 JEX917469:JEX917471 JOT917469:JOT917471 JYP917469:JYP917471 KIL917469:KIL917471 KSH917469:KSH917471 LCD917469:LCD917471 LLZ917469:LLZ917471 LVV917469:LVV917471 MFR917469:MFR917471 MPN917469:MPN917471 MZJ917469:MZJ917471 NJF917469:NJF917471 NTB917469:NTB917471 OCX917469:OCX917471 OMT917469:OMT917471 OWP917469:OWP917471 PGL917469:PGL917471 PQH917469:PQH917471 QAD917469:QAD917471 QJZ917469:QJZ917471 QTV917469:QTV917471 RDR917469:RDR917471 RNN917469:RNN917471 RXJ917469:RXJ917471 SHF917469:SHF917471 SRB917469:SRB917471 TAX917469:TAX917471 TKT917469:TKT917471 TUP917469:TUP917471 UEL917469:UEL917471 UOH917469:UOH917471 UYD917469:UYD917471 VHZ917469:VHZ917471 VRV917469:VRV917471 WBR917469:WBR917471 WLN917469:WLN917471 WVJ917469:WVJ917471 IX983005:IX983007 ST983005:ST983007 ACP983005:ACP983007 AML983005:AML983007 AWH983005:AWH983007 BGD983005:BGD983007 BPZ983005:BPZ983007 BZV983005:BZV983007 CJR983005:CJR983007 CTN983005:CTN983007 DDJ983005:DDJ983007 DNF983005:DNF983007 DXB983005:DXB983007 EGX983005:EGX983007 EQT983005:EQT983007 FAP983005:FAP983007 FKL983005:FKL983007 FUH983005:FUH983007 GED983005:GED983007 GNZ983005:GNZ983007 GXV983005:GXV983007 HHR983005:HHR983007 HRN983005:HRN983007 IBJ983005:IBJ983007 ILF983005:ILF983007 IVB983005:IVB983007 JEX983005:JEX983007 JOT983005:JOT983007 JYP983005:JYP983007 KIL983005:KIL983007 KSH983005:KSH983007 LCD983005:LCD983007 LLZ983005:LLZ983007 LVV983005:LVV983007 MFR983005:MFR983007 MPN983005:MPN983007 MZJ983005:MZJ983007 NJF983005:NJF983007 NTB983005:NTB983007 OCX983005:OCX983007 OMT983005:OMT983007 OWP983005:OWP983007 PGL983005:PGL983007 PQH983005:PQH983007 QAD983005:QAD983007 QJZ983005:QJZ983007 QTV983005:QTV983007 RDR983005:RDR983007 RNN983005:RNN983007 RXJ983005:RXJ983007 SHF983005:SHF983007 SRB983005:SRB983007 TAX983005:TAX983007 TKT983005:TKT983007 TUP983005:TUP983007 UEL983005:UEL983007 UOH983005:UOH983007 UYD983005:UYD983007 VHZ983005:VHZ983007 VRV983005:VRV983007 WBR983005:WBR983007 WLN983005:WLN983007 WVJ983005:WVJ983007 IX8:IX12 ST8:ST12 ACP8:ACP12 AML8:AML12 AWH8:AWH12 BGD8:BGD12 BPZ8:BPZ12 BZV8:BZV12 CJR8:CJR12 CTN8:CTN12 DDJ8:DDJ12 DNF8:DNF12 DXB8:DXB12 EGX8:EGX12 EQT8:EQT12 FAP8:FAP12 FKL8:FKL12 FUH8:FUH12 GED8:GED12 GNZ8:GNZ12 GXV8:GXV12 HHR8:HHR12 HRN8:HRN12 IBJ8:IBJ12 ILF8:ILF12 IVB8:IVB12 JEX8:JEX12 JOT8:JOT12 JYP8:JYP12 KIL8:KIL12 KSH8:KSH12 LCD8:LCD12 LLZ8:LLZ12 LVV8:LVV12 MFR8:MFR12 MPN8:MPN12 MZJ8:MZJ12 NJF8:NJF12 NTB8:NTB12 OCX8:OCX12 OMT8:OMT12 OWP8:OWP12 PGL8:PGL12 PQH8:PQH12 QAD8:QAD12 QJZ8:QJZ12 QTV8:QTV12 RDR8:RDR12 RNN8:RNN12 RXJ8:RXJ12 SHF8:SHF12 SRB8:SRB12 TAX8:TAX12 TKT8:TKT12 TUP8:TUP12 UEL8:UEL12 UOH8:UOH12 UYD8:UYD12 VHZ8:VHZ12 VRV8:VRV12 WBR8:WBR12 WLN8:WLN12 WVJ8:WVJ12"/>
  </dataValidations>
  <pageMargins left="0.7" right="0.7" top="0.75" bottom="0.75" header="0.3" footer="0.3"/>
  <pageSetup scale="4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34" sqref="C34"/>
    </sheetView>
  </sheetViews>
  <sheetFormatPr baseColWidth="10" defaultRowHeight="15" x14ac:dyDescent="0.25"/>
  <cols>
    <col min="3" max="3" width="88.140625" bestFit="1" customWidth="1"/>
  </cols>
  <sheetData>
    <row r="1" spans="1:3" ht="15.75" thickBot="1" x14ac:dyDescent="0.3">
      <c r="A1" s="166" t="s">
        <v>98</v>
      </c>
      <c r="B1" s="167"/>
      <c r="C1" s="168"/>
    </row>
    <row r="2" spans="1:3" x14ac:dyDescent="0.25">
      <c r="A2" s="53" t="s">
        <v>51</v>
      </c>
      <c r="B2" s="54">
        <v>20</v>
      </c>
      <c r="C2" s="55" t="s">
        <v>87</v>
      </c>
    </row>
    <row r="3" spans="1:3" x14ac:dyDescent="0.25">
      <c r="A3" s="56" t="s">
        <v>52</v>
      </c>
      <c r="B3" s="57">
        <v>21</v>
      </c>
      <c r="C3" s="51" t="s">
        <v>88</v>
      </c>
    </row>
    <row r="4" spans="1:3" x14ac:dyDescent="0.25">
      <c r="A4" s="56" t="s">
        <v>53</v>
      </c>
      <c r="B4" s="57">
        <v>22</v>
      </c>
      <c r="C4" s="51" t="s">
        <v>89</v>
      </c>
    </row>
    <row r="5" spans="1:3" x14ac:dyDescent="0.25">
      <c r="A5" s="56" t="s">
        <v>54</v>
      </c>
      <c r="B5" s="57">
        <v>26</v>
      </c>
      <c r="C5" s="51" t="s">
        <v>90</v>
      </c>
    </row>
    <row r="6" spans="1:3" x14ac:dyDescent="0.25">
      <c r="A6" s="56" t="s">
        <v>55</v>
      </c>
      <c r="B6" s="57">
        <v>19</v>
      </c>
      <c r="C6" s="51" t="s">
        <v>91</v>
      </c>
    </row>
    <row r="7" spans="1:3" x14ac:dyDescent="0.25">
      <c r="A7" s="56" t="s">
        <v>56</v>
      </c>
      <c r="B7" s="57">
        <v>24</v>
      </c>
      <c r="C7" s="51" t="s">
        <v>92</v>
      </c>
    </row>
    <row r="8" spans="1:3" x14ac:dyDescent="0.25">
      <c r="A8" s="56" t="s">
        <v>57</v>
      </c>
      <c r="B8" s="57">
        <v>23</v>
      </c>
      <c r="C8" s="51" t="s">
        <v>93</v>
      </c>
    </row>
    <row r="9" spans="1:3" x14ac:dyDescent="0.25">
      <c r="A9" s="56" t="s">
        <v>58</v>
      </c>
      <c r="B9" s="57">
        <v>18</v>
      </c>
      <c r="C9" s="51" t="s">
        <v>94</v>
      </c>
    </row>
    <row r="10" spans="1:3" x14ac:dyDescent="0.25">
      <c r="A10" s="56" t="s">
        <v>59</v>
      </c>
      <c r="B10" s="57">
        <v>23</v>
      </c>
      <c r="C10" s="51" t="s">
        <v>95</v>
      </c>
    </row>
    <row r="11" spans="1:3" x14ac:dyDescent="0.25">
      <c r="A11" s="56" t="s">
        <v>60</v>
      </c>
      <c r="B11" s="57">
        <v>20</v>
      </c>
      <c r="C11" s="51" t="s">
        <v>96</v>
      </c>
    </row>
    <row r="12" spans="1:3" ht="15.75" thickBot="1" x14ac:dyDescent="0.3">
      <c r="A12" s="58" t="s">
        <v>61</v>
      </c>
      <c r="B12" s="59">
        <v>18</v>
      </c>
      <c r="C12" s="52" t="s">
        <v>97</v>
      </c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22"/>
  <sheetViews>
    <sheetView workbookViewId="0">
      <selection activeCell="M24" sqref="M24"/>
    </sheetView>
  </sheetViews>
  <sheetFormatPr baseColWidth="10" defaultRowHeight="15" x14ac:dyDescent="0.25"/>
  <cols>
    <col min="13" max="15" width="5.28515625" customWidth="1"/>
  </cols>
  <sheetData>
    <row r="1" spans="3:15" ht="15.75" thickBot="1" x14ac:dyDescent="0.3"/>
    <row r="2" spans="3:15" ht="18.75" x14ac:dyDescent="0.25">
      <c r="C2" s="39"/>
      <c r="D2" s="40"/>
      <c r="E2" s="178" t="s">
        <v>69</v>
      </c>
      <c r="F2" s="179"/>
      <c r="G2" s="179"/>
      <c r="H2" s="179"/>
      <c r="I2" s="179"/>
      <c r="J2" s="179"/>
      <c r="K2" s="179"/>
      <c r="L2" s="179"/>
      <c r="M2" s="180"/>
    </row>
    <row r="3" spans="3:15" ht="19.5" thickBot="1" x14ac:dyDescent="0.3">
      <c r="C3" s="41"/>
      <c r="D3" s="42"/>
      <c r="E3" s="181"/>
      <c r="F3" s="182"/>
      <c r="G3" s="182"/>
      <c r="H3" s="182"/>
      <c r="I3" s="182"/>
      <c r="J3" s="182"/>
      <c r="K3" s="182"/>
      <c r="L3" s="182"/>
      <c r="M3" s="183"/>
    </row>
    <row r="4" spans="3:15" ht="15.75" thickBot="1" x14ac:dyDescent="0.3">
      <c r="C4" s="184" t="s">
        <v>70</v>
      </c>
      <c r="D4" s="185"/>
      <c r="E4" s="184" t="s">
        <v>71</v>
      </c>
      <c r="F4" s="185"/>
      <c r="G4" s="43" t="s">
        <v>72</v>
      </c>
      <c r="H4" s="184" t="s">
        <v>43</v>
      </c>
      <c r="I4" s="185"/>
      <c r="J4" s="184" t="s">
        <v>73</v>
      </c>
      <c r="K4" s="185"/>
      <c r="L4" s="185"/>
      <c r="M4" s="186"/>
    </row>
    <row r="5" spans="3:15" ht="30.75" thickBot="1" x14ac:dyDescent="0.3">
      <c r="C5" s="169" t="s">
        <v>74</v>
      </c>
      <c r="D5" s="170"/>
      <c r="E5" s="171">
        <v>43154</v>
      </c>
      <c r="F5" s="172"/>
      <c r="G5" s="44" t="s">
        <v>75</v>
      </c>
      <c r="H5" s="173" t="s">
        <v>76</v>
      </c>
      <c r="I5" s="174"/>
      <c r="J5" s="175" t="s">
        <v>77</v>
      </c>
      <c r="K5" s="176"/>
      <c r="L5" s="176"/>
      <c r="M5" s="177"/>
    </row>
    <row r="6" spans="3:15" ht="30.75" thickBot="1" x14ac:dyDescent="0.3">
      <c r="C6" s="169" t="s">
        <v>74</v>
      </c>
      <c r="D6" s="170"/>
      <c r="E6" s="171">
        <v>43217</v>
      </c>
      <c r="F6" s="172"/>
      <c r="G6" s="44" t="s">
        <v>75</v>
      </c>
      <c r="H6" s="173" t="s">
        <v>76</v>
      </c>
      <c r="I6" s="174"/>
      <c r="J6" s="173" t="s">
        <v>78</v>
      </c>
      <c r="K6" s="187"/>
      <c r="L6" s="187"/>
      <c r="M6" s="188"/>
    </row>
    <row r="7" spans="3:15" ht="30.75" thickBot="1" x14ac:dyDescent="0.3">
      <c r="C7" s="169" t="s">
        <v>74</v>
      </c>
      <c r="D7" s="170"/>
      <c r="E7" s="171">
        <v>43273</v>
      </c>
      <c r="F7" s="172"/>
      <c r="G7" s="44" t="s">
        <v>75</v>
      </c>
      <c r="H7" s="173" t="s">
        <v>76</v>
      </c>
      <c r="I7" s="174"/>
      <c r="J7" s="173" t="s">
        <v>79</v>
      </c>
      <c r="K7" s="187"/>
      <c r="L7" s="187"/>
      <c r="M7" s="188"/>
    </row>
    <row r="8" spans="3:15" ht="30.75" thickBot="1" x14ac:dyDescent="0.3">
      <c r="C8" s="169" t="s">
        <v>74</v>
      </c>
      <c r="D8" s="170"/>
      <c r="E8" s="171">
        <v>43336</v>
      </c>
      <c r="F8" s="172"/>
      <c r="G8" s="44" t="s">
        <v>75</v>
      </c>
      <c r="H8" s="173" t="s">
        <v>76</v>
      </c>
      <c r="I8" s="174"/>
      <c r="J8" s="173" t="s">
        <v>68</v>
      </c>
      <c r="K8" s="187"/>
      <c r="L8" s="187"/>
      <c r="M8" s="188"/>
    </row>
    <row r="9" spans="3:15" ht="30.75" thickBot="1" x14ac:dyDescent="0.3">
      <c r="C9" s="169" t="s">
        <v>74</v>
      </c>
      <c r="D9" s="170"/>
      <c r="E9" s="171">
        <v>43399</v>
      </c>
      <c r="F9" s="172"/>
      <c r="G9" s="44" t="s">
        <v>75</v>
      </c>
      <c r="H9" s="173" t="s">
        <v>76</v>
      </c>
      <c r="I9" s="174"/>
      <c r="J9" s="173" t="s">
        <v>80</v>
      </c>
      <c r="K9" s="187"/>
      <c r="L9" s="187"/>
      <c r="M9" s="188"/>
    </row>
    <row r="10" spans="3:15" ht="30.75" thickBot="1" x14ac:dyDescent="0.3">
      <c r="C10" s="169" t="s">
        <v>74</v>
      </c>
      <c r="D10" s="170"/>
      <c r="E10" s="197">
        <v>43455</v>
      </c>
      <c r="F10" s="198"/>
      <c r="G10" s="44" t="s">
        <v>75</v>
      </c>
      <c r="H10" s="173" t="s">
        <v>76</v>
      </c>
      <c r="I10" s="174"/>
      <c r="J10" s="173" t="s">
        <v>81</v>
      </c>
      <c r="K10" s="187"/>
      <c r="L10" s="187"/>
      <c r="M10" s="188"/>
    </row>
    <row r="11" spans="3:15" x14ac:dyDescent="0.25">
      <c r="J11" s="199"/>
      <c r="K11" s="199"/>
      <c r="L11" s="199"/>
      <c r="M11" s="199"/>
    </row>
    <row r="13" spans="3:15" ht="15.75" thickBot="1" x14ac:dyDescent="0.3"/>
    <row r="14" spans="3:15" ht="18.75" x14ac:dyDescent="0.25">
      <c r="C14" s="45"/>
      <c r="D14" s="46"/>
      <c r="E14" s="189"/>
      <c r="F14" s="191" t="s">
        <v>82</v>
      </c>
      <c r="G14" s="192"/>
      <c r="H14" s="192"/>
      <c r="I14" s="192"/>
      <c r="J14" s="192"/>
      <c r="K14" s="192"/>
      <c r="L14" s="192"/>
      <c r="M14" s="192"/>
      <c r="N14" s="192"/>
      <c r="O14" s="193"/>
    </row>
    <row r="15" spans="3:15" ht="19.5" thickBot="1" x14ac:dyDescent="0.3">
      <c r="C15" s="47"/>
      <c r="D15" s="48"/>
      <c r="E15" s="190"/>
      <c r="F15" s="194"/>
      <c r="G15" s="195"/>
      <c r="H15" s="195"/>
      <c r="I15" s="195"/>
      <c r="J15" s="195"/>
      <c r="K15" s="195"/>
      <c r="L15" s="195"/>
      <c r="M15" s="195"/>
      <c r="N15" s="195"/>
      <c r="O15" s="196"/>
    </row>
    <row r="16" spans="3:15" ht="15.75" thickBot="1" x14ac:dyDescent="0.3">
      <c r="C16" s="200" t="s">
        <v>83</v>
      </c>
      <c r="D16" s="201"/>
      <c r="E16" s="202"/>
      <c r="F16" s="200" t="s">
        <v>71</v>
      </c>
      <c r="G16" s="202"/>
      <c r="H16" s="49" t="s">
        <v>72</v>
      </c>
      <c r="I16" s="200" t="s">
        <v>43</v>
      </c>
      <c r="J16" s="201"/>
      <c r="K16" s="202"/>
      <c r="L16" s="201" t="s">
        <v>73</v>
      </c>
      <c r="M16" s="201"/>
      <c r="N16" s="201"/>
      <c r="O16" s="202"/>
    </row>
    <row r="17" spans="3:15" ht="26.25" thickBot="1" x14ac:dyDescent="0.3">
      <c r="C17" s="203" t="s">
        <v>84</v>
      </c>
      <c r="D17" s="204"/>
      <c r="E17" s="205"/>
      <c r="F17" s="171">
        <v>43154</v>
      </c>
      <c r="G17" s="172"/>
      <c r="H17" s="50" t="s">
        <v>85</v>
      </c>
      <c r="I17" s="206" t="s">
        <v>86</v>
      </c>
      <c r="J17" s="207"/>
      <c r="K17" s="208"/>
      <c r="L17" s="209" t="s">
        <v>62</v>
      </c>
      <c r="M17" s="210"/>
      <c r="N17" s="210"/>
      <c r="O17" s="198"/>
    </row>
    <row r="18" spans="3:15" ht="26.25" thickBot="1" x14ac:dyDescent="0.3">
      <c r="C18" s="203" t="s">
        <v>84</v>
      </c>
      <c r="D18" s="204"/>
      <c r="E18" s="205"/>
      <c r="F18" s="171">
        <v>43217</v>
      </c>
      <c r="G18" s="172"/>
      <c r="H18" s="50" t="s">
        <v>85</v>
      </c>
      <c r="I18" s="211" t="s">
        <v>86</v>
      </c>
      <c r="J18" s="212"/>
      <c r="K18" s="172"/>
      <c r="L18" s="209" t="s">
        <v>63</v>
      </c>
      <c r="M18" s="210"/>
      <c r="N18" s="210"/>
      <c r="O18" s="198"/>
    </row>
    <row r="19" spans="3:15" ht="26.25" thickBot="1" x14ac:dyDescent="0.3">
      <c r="C19" s="203" t="s">
        <v>84</v>
      </c>
      <c r="D19" s="204"/>
      <c r="E19" s="205"/>
      <c r="F19" s="171">
        <v>43273</v>
      </c>
      <c r="G19" s="172"/>
      <c r="H19" s="50" t="s">
        <v>85</v>
      </c>
      <c r="I19" s="211" t="s">
        <v>86</v>
      </c>
      <c r="J19" s="212"/>
      <c r="K19" s="172"/>
      <c r="L19" s="209" t="s">
        <v>64</v>
      </c>
      <c r="M19" s="210"/>
      <c r="N19" s="210"/>
      <c r="O19" s="198"/>
    </row>
    <row r="20" spans="3:15" ht="26.25" thickBot="1" x14ac:dyDescent="0.3">
      <c r="C20" s="203" t="s">
        <v>84</v>
      </c>
      <c r="D20" s="204"/>
      <c r="E20" s="205"/>
      <c r="F20" s="171">
        <v>43336</v>
      </c>
      <c r="G20" s="172"/>
      <c r="H20" s="50" t="s">
        <v>85</v>
      </c>
      <c r="I20" s="211" t="s">
        <v>86</v>
      </c>
      <c r="J20" s="212"/>
      <c r="K20" s="172"/>
      <c r="L20" s="209" t="s">
        <v>65</v>
      </c>
      <c r="M20" s="210"/>
      <c r="N20" s="210"/>
      <c r="O20" s="198"/>
    </row>
    <row r="21" spans="3:15" ht="26.25" thickBot="1" x14ac:dyDescent="0.3">
      <c r="C21" s="203" t="s">
        <v>84</v>
      </c>
      <c r="D21" s="204"/>
      <c r="E21" s="205"/>
      <c r="F21" s="171">
        <v>43399</v>
      </c>
      <c r="G21" s="172"/>
      <c r="H21" s="50" t="s">
        <v>85</v>
      </c>
      <c r="I21" s="211" t="s">
        <v>86</v>
      </c>
      <c r="J21" s="212"/>
      <c r="K21" s="172"/>
      <c r="L21" s="209" t="s">
        <v>66</v>
      </c>
      <c r="M21" s="210"/>
      <c r="N21" s="210"/>
      <c r="O21" s="198"/>
    </row>
    <row r="22" spans="3:15" ht="26.25" thickBot="1" x14ac:dyDescent="0.3">
      <c r="C22" s="203" t="s">
        <v>84</v>
      </c>
      <c r="D22" s="204"/>
      <c r="E22" s="205"/>
      <c r="F22" s="197">
        <v>43455</v>
      </c>
      <c r="G22" s="198"/>
      <c r="H22" s="50" t="s">
        <v>85</v>
      </c>
      <c r="I22" s="211" t="s">
        <v>86</v>
      </c>
      <c r="J22" s="212"/>
      <c r="K22" s="172"/>
      <c r="L22" s="209" t="s">
        <v>67</v>
      </c>
      <c r="M22" s="210"/>
      <c r="N22" s="210"/>
      <c r="O22" s="198"/>
    </row>
  </sheetData>
  <mergeCells count="60">
    <mergeCell ref="C22:E22"/>
    <mergeCell ref="F22:G22"/>
    <mergeCell ref="I22:K22"/>
    <mergeCell ref="L22:O22"/>
    <mergeCell ref="C20:E20"/>
    <mergeCell ref="F20:G20"/>
    <mergeCell ref="I20:K20"/>
    <mergeCell ref="L20:O20"/>
    <mergeCell ref="C21:E21"/>
    <mergeCell ref="F21:G21"/>
    <mergeCell ref="I21:K21"/>
    <mergeCell ref="L21:O21"/>
    <mergeCell ref="C18:E18"/>
    <mergeCell ref="F18:G18"/>
    <mergeCell ref="I18:K18"/>
    <mergeCell ref="L18:O18"/>
    <mergeCell ref="C19:E19"/>
    <mergeCell ref="F19:G19"/>
    <mergeCell ref="I19:K19"/>
    <mergeCell ref="L19:O19"/>
    <mergeCell ref="C16:E16"/>
    <mergeCell ref="F16:G16"/>
    <mergeCell ref="I16:K16"/>
    <mergeCell ref="L16:O16"/>
    <mergeCell ref="C17:E17"/>
    <mergeCell ref="F17:G17"/>
    <mergeCell ref="I17:K17"/>
    <mergeCell ref="L17:O17"/>
    <mergeCell ref="E14:E15"/>
    <mergeCell ref="F14:O15"/>
    <mergeCell ref="C8:D8"/>
    <mergeCell ref="E8:F8"/>
    <mergeCell ref="H8:I8"/>
    <mergeCell ref="J8:M8"/>
    <mergeCell ref="C9:D9"/>
    <mergeCell ref="E9:F9"/>
    <mergeCell ref="H9:I9"/>
    <mergeCell ref="J9:M9"/>
    <mergeCell ref="C10:D10"/>
    <mergeCell ref="E10:F10"/>
    <mergeCell ref="H10:I10"/>
    <mergeCell ref="J10:M10"/>
    <mergeCell ref="J11:M11"/>
    <mergeCell ref="C6:D6"/>
    <mergeCell ref="E6:F6"/>
    <mergeCell ref="H6:I6"/>
    <mergeCell ref="J6:M6"/>
    <mergeCell ref="C7:D7"/>
    <mergeCell ref="E7:F7"/>
    <mergeCell ref="H7:I7"/>
    <mergeCell ref="J7:M7"/>
    <mergeCell ref="C5:D5"/>
    <mergeCell ref="E5:F5"/>
    <mergeCell ref="H5:I5"/>
    <mergeCell ref="J5:M5"/>
    <mergeCell ref="E2:M3"/>
    <mergeCell ref="C4:D4"/>
    <mergeCell ref="E4:F4"/>
    <mergeCell ref="H4:I4"/>
    <mergeCell ref="J4:M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8"/>
  <sheetViews>
    <sheetView topLeftCell="B1" workbookViewId="0">
      <selection activeCell="B18" sqref="B18:B19"/>
    </sheetView>
  </sheetViews>
  <sheetFormatPr baseColWidth="10" defaultRowHeight="15" x14ac:dyDescent="0.25"/>
  <cols>
    <col min="1" max="1" width="40.85546875" customWidth="1"/>
    <col min="2" max="2" width="41.42578125" customWidth="1"/>
    <col min="3" max="3" width="19.28515625" customWidth="1"/>
    <col min="4" max="4" width="32" customWidth="1"/>
    <col min="5" max="5" width="32" style="27" customWidth="1"/>
    <col min="6" max="6" width="26.7109375" customWidth="1"/>
  </cols>
  <sheetData>
    <row r="2" spans="1:6" x14ac:dyDescent="0.25">
      <c r="A2" s="24" t="s">
        <v>45</v>
      </c>
      <c r="B2" s="24" t="s">
        <v>42</v>
      </c>
      <c r="C2" s="24" t="s">
        <v>44</v>
      </c>
      <c r="D2" s="24" t="s">
        <v>48</v>
      </c>
      <c r="E2" s="28" t="s">
        <v>49</v>
      </c>
      <c r="F2" s="24" t="s">
        <v>43</v>
      </c>
    </row>
    <row r="3" spans="1:6" x14ac:dyDescent="0.25">
      <c r="A3" s="219" t="e">
        <f>'PLAN DE PREVISION 2021'!#REF!</f>
        <v>#REF!</v>
      </c>
      <c r="B3" s="213" t="e">
        <f>'PLAN DE PREVISION 2021'!#REF!</f>
        <v>#REF!</v>
      </c>
      <c r="C3" s="216" t="s">
        <v>47</v>
      </c>
      <c r="D3" s="26" t="s">
        <v>50</v>
      </c>
      <c r="E3" s="29">
        <v>26</v>
      </c>
      <c r="F3" s="213" t="s">
        <v>46</v>
      </c>
    </row>
    <row r="4" spans="1:6" x14ac:dyDescent="0.25">
      <c r="A4" s="220"/>
      <c r="B4" s="214"/>
      <c r="C4" s="217"/>
      <c r="D4" s="26" t="s">
        <v>51</v>
      </c>
      <c r="E4" s="29">
        <v>22</v>
      </c>
      <c r="F4" s="214"/>
    </row>
    <row r="5" spans="1:6" x14ac:dyDescent="0.25">
      <c r="A5" s="220"/>
      <c r="B5" s="214"/>
      <c r="C5" s="217"/>
      <c r="D5" s="26" t="s">
        <v>52</v>
      </c>
      <c r="E5" s="29">
        <v>22</v>
      </c>
      <c r="F5" s="214"/>
    </row>
    <row r="6" spans="1:6" x14ac:dyDescent="0.25">
      <c r="A6" s="220"/>
      <c r="B6" s="214"/>
      <c r="C6" s="217"/>
      <c r="D6" s="26" t="s">
        <v>53</v>
      </c>
      <c r="E6" s="29">
        <v>26</v>
      </c>
      <c r="F6" s="214"/>
    </row>
    <row r="7" spans="1:6" x14ac:dyDescent="0.25">
      <c r="A7" s="220"/>
      <c r="B7" s="214"/>
      <c r="C7" s="217"/>
      <c r="D7" s="26" t="s">
        <v>54</v>
      </c>
      <c r="E7" s="29">
        <v>24</v>
      </c>
      <c r="F7" s="214"/>
    </row>
    <row r="8" spans="1:6" x14ac:dyDescent="0.25">
      <c r="A8" s="220"/>
      <c r="B8" s="214"/>
      <c r="C8" s="217"/>
      <c r="D8" s="26" t="s">
        <v>55</v>
      </c>
      <c r="E8" s="29">
        <v>28</v>
      </c>
      <c r="F8" s="214"/>
    </row>
    <row r="9" spans="1:6" x14ac:dyDescent="0.25">
      <c r="A9" s="220"/>
      <c r="B9" s="214"/>
      <c r="C9" s="217"/>
      <c r="D9" s="26" t="s">
        <v>56</v>
      </c>
      <c r="E9" s="29">
        <v>26</v>
      </c>
      <c r="F9" s="214"/>
    </row>
    <row r="10" spans="1:6" x14ac:dyDescent="0.25">
      <c r="A10" s="220"/>
      <c r="B10" s="214"/>
      <c r="C10" s="217"/>
      <c r="D10" s="26" t="s">
        <v>57</v>
      </c>
      <c r="E10" s="29">
        <v>23</v>
      </c>
      <c r="F10" s="214"/>
    </row>
    <row r="11" spans="1:6" x14ac:dyDescent="0.25">
      <c r="A11" s="220"/>
      <c r="B11" s="214"/>
      <c r="C11" s="217"/>
      <c r="D11" s="26" t="s">
        <v>58</v>
      </c>
      <c r="E11" s="29">
        <v>27</v>
      </c>
      <c r="F11" s="214"/>
    </row>
    <row r="12" spans="1:6" x14ac:dyDescent="0.25">
      <c r="A12" s="220"/>
      <c r="B12" s="214"/>
      <c r="C12" s="217"/>
      <c r="D12" s="26" t="s">
        <v>59</v>
      </c>
      <c r="E12" s="29">
        <v>25</v>
      </c>
      <c r="F12" s="214"/>
    </row>
    <row r="13" spans="1:6" x14ac:dyDescent="0.25">
      <c r="A13" s="220"/>
      <c r="B13" s="214"/>
      <c r="C13" s="217"/>
      <c r="D13" s="26" t="s">
        <v>60</v>
      </c>
      <c r="E13" s="29">
        <v>22</v>
      </c>
      <c r="F13" s="214"/>
    </row>
    <row r="14" spans="1:6" x14ac:dyDescent="0.25">
      <c r="A14" s="221"/>
      <c r="B14" s="215"/>
      <c r="C14" s="218"/>
      <c r="D14" s="26" t="s">
        <v>61</v>
      </c>
      <c r="E14" s="29">
        <v>20</v>
      </c>
      <c r="F14" s="215"/>
    </row>
    <row r="15" spans="1:6" x14ac:dyDescent="0.25">
      <c r="A15" s="36" t="e">
        <f>'PLAN DE PREVISION 2021'!#REF!</f>
        <v>#REF!</v>
      </c>
      <c r="B15" s="38" t="e">
        <f>'PLAN DE PREVISION 2021'!#REF!</f>
        <v>#REF!</v>
      </c>
      <c r="C15" s="35"/>
      <c r="D15" s="35"/>
      <c r="E15" s="29"/>
      <c r="F15" s="35"/>
    </row>
    <row r="16" spans="1:6" x14ac:dyDescent="0.25">
      <c r="A16" s="36" t="str">
        <f>'PLAN DE PREVISION 2021'!A12</f>
        <v>TALENTO HUMANO</v>
      </c>
      <c r="B16" s="38" t="str">
        <f>'PLAN DE PREVISION 2021'!B12:D12</f>
        <v>3.IDENTIFICAR LAS NECESIDADES DE LA PLANTA DE PERSONAL,VACANTES , PROVISIONALES Y PREPENSIONABLES</v>
      </c>
      <c r="C16" s="35"/>
      <c r="D16" s="35"/>
      <c r="E16" s="29"/>
      <c r="F16" s="35"/>
    </row>
    <row r="17" spans="1:6" x14ac:dyDescent="0.25">
      <c r="A17" s="36" t="e">
        <f>'PLAN DE PREVISION 2021'!#REF!</f>
        <v>#REF!</v>
      </c>
      <c r="B17" s="38" t="e">
        <f>'PLAN DE PREVISION 2021'!#REF!</f>
        <v>#REF!</v>
      </c>
      <c r="C17" s="35"/>
      <c r="D17" s="35"/>
      <c r="E17" s="29"/>
      <c r="F17" s="35"/>
    </row>
    <row r="18" spans="1:6" x14ac:dyDescent="0.25">
      <c r="A18" s="36" t="e">
        <f>'PLAN DE PREVISION 2021'!#REF!</f>
        <v>#REF!</v>
      </c>
      <c r="B18" s="38" t="e">
        <f>'PLAN DE PREVISION 2021'!#REF!</f>
        <v>#REF!</v>
      </c>
      <c r="C18" s="35"/>
      <c r="D18" s="35"/>
      <c r="E18" s="29"/>
      <c r="F18" s="35"/>
    </row>
    <row r="19" spans="1:6" x14ac:dyDescent="0.25">
      <c r="A19" s="36" t="e">
        <f>'PLAN DE PREVISION 2021'!#REF!</f>
        <v>#REF!</v>
      </c>
      <c r="B19" s="38" t="e">
        <f>'PLAN DE PREVISION 2021'!#REF!</f>
        <v>#REF!</v>
      </c>
      <c r="C19" s="35"/>
      <c r="D19" s="35"/>
      <c r="E19" s="29"/>
      <c r="F19" s="35"/>
    </row>
    <row r="20" spans="1:6" x14ac:dyDescent="0.25">
      <c r="A20" s="36" t="e">
        <f>'PLAN DE PREVISION 2021'!#REF!</f>
        <v>#REF!</v>
      </c>
      <c r="B20" s="38" t="e">
        <f>'PLAN DE PREVISION 2021'!#REF!</f>
        <v>#REF!</v>
      </c>
      <c r="C20" s="35"/>
      <c r="D20" s="35"/>
      <c r="E20" s="29"/>
      <c r="F20" s="35"/>
    </row>
    <row r="21" spans="1:6" x14ac:dyDescent="0.25">
      <c r="A21" s="36" t="e">
        <f>'PLAN DE PREVISION 2021'!#REF!</f>
        <v>#REF!</v>
      </c>
      <c r="B21" s="38" t="e">
        <f>'PLAN DE PREVISION 2021'!#REF!</f>
        <v>#REF!</v>
      </c>
      <c r="C21" s="35"/>
      <c r="D21" s="35"/>
      <c r="E21" s="29"/>
      <c r="F21" s="35"/>
    </row>
    <row r="22" spans="1:6" x14ac:dyDescent="0.25">
      <c r="A22" s="36" t="e">
        <f>'PLAN DE PREVISION 2021'!#REF!</f>
        <v>#REF!</v>
      </c>
      <c r="B22" s="38" t="e">
        <f>'PLAN DE PREVISION 2021'!#REF!</f>
        <v>#REF!</v>
      </c>
      <c r="C22" s="35"/>
      <c r="D22" s="35"/>
      <c r="E22" s="29"/>
      <c r="F22" s="35"/>
    </row>
    <row r="23" spans="1:6" x14ac:dyDescent="0.25">
      <c r="A23" s="36" t="e">
        <f>'PLAN DE PREVISION 2021'!#REF!</f>
        <v>#REF!</v>
      </c>
      <c r="B23" s="38" t="e">
        <f>'PLAN DE PREVISION 2021'!#REF!</f>
        <v>#REF!</v>
      </c>
      <c r="C23" s="35"/>
      <c r="D23" s="35"/>
      <c r="E23" s="29"/>
      <c r="F23" s="35"/>
    </row>
    <row r="24" spans="1:6" x14ac:dyDescent="0.25">
      <c r="A24" s="36" t="e">
        <f>'PLAN DE PREVISION 2021'!#REF!</f>
        <v>#REF!</v>
      </c>
      <c r="B24" s="38" t="e">
        <f>'PLAN DE PREVISION 2021'!#REF!</f>
        <v>#REF!</v>
      </c>
      <c r="C24" s="35"/>
      <c r="D24" s="35"/>
      <c r="E24" s="29"/>
      <c r="F24" s="35"/>
    </row>
    <row r="25" spans="1:6" x14ac:dyDescent="0.25">
      <c r="A25" s="36" t="e">
        <f>'PLAN DE PREVISION 2021'!#REF!</f>
        <v>#REF!</v>
      </c>
      <c r="B25" s="38" t="e">
        <f>'PLAN DE PREVISION 2021'!#REF!</f>
        <v>#REF!</v>
      </c>
      <c r="C25" s="35"/>
      <c r="D25" s="35"/>
      <c r="E25" s="29"/>
      <c r="F25" s="35"/>
    </row>
    <row r="26" spans="1:6" x14ac:dyDescent="0.25">
      <c r="A26" s="36" t="e">
        <f>'PLAN DE PREVISION 2021'!#REF!</f>
        <v>#REF!</v>
      </c>
      <c r="B26" s="38" t="e">
        <f>'PLAN DE PREVISION 2021'!#REF!</f>
        <v>#REF!</v>
      </c>
      <c r="C26" s="35"/>
      <c r="D26" s="35"/>
      <c r="E26" s="29"/>
      <c r="F26" s="35"/>
    </row>
    <row r="27" spans="1:6" x14ac:dyDescent="0.25">
      <c r="A27" s="36" t="e">
        <f>'PLAN DE PREVISION 2021'!#REF!</f>
        <v>#REF!</v>
      </c>
      <c r="B27" s="38" t="e">
        <f>'PLAN DE PREVISION 2021'!#REF!</f>
        <v>#REF!</v>
      </c>
      <c r="C27" s="35"/>
      <c r="D27" s="35"/>
      <c r="E27" s="29"/>
      <c r="F27" s="35"/>
    </row>
    <row r="28" spans="1:6" x14ac:dyDescent="0.25">
      <c r="A28" s="36" t="e">
        <f>'PLAN DE PREVISION 2021'!#REF!</f>
        <v>#REF!</v>
      </c>
      <c r="B28" s="38" t="e">
        <f>'PLAN DE PREVISION 2021'!#REF!</f>
        <v>#REF!</v>
      </c>
      <c r="C28" s="35"/>
      <c r="D28" s="35"/>
      <c r="E28" s="29"/>
      <c r="F28" s="35"/>
    </row>
    <row r="29" spans="1:6" x14ac:dyDescent="0.25">
      <c r="A29" s="36" t="e">
        <f>'PLAN DE PREVISION 2021'!#REF!</f>
        <v>#REF!</v>
      </c>
      <c r="B29" s="38" t="e">
        <f>'PLAN DE PREVISION 2021'!#REF!</f>
        <v>#REF!</v>
      </c>
      <c r="C29" s="35"/>
      <c r="D29" s="35"/>
      <c r="E29" s="29"/>
      <c r="F29" s="35"/>
    </row>
    <row r="30" spans="1:6" x14ac:dyDescent="0.25">
      <c r="A30" s="36" t="e">
        <f>'PLAN DE PREVISION 2021'!#REF!</f>
        <v>#REF!</v>
      </c>
      <c r="B30" s="38" t="e">
        <f>'PLAN DE PREVISION 2021'!#REF!</f>
        <v>#REF!</v>
      </c>
      <c r="C30" s="35"/>
      <c r="D30" s="35"/>
      <c r="E30" s="29"/>
      <c r="F30" s="35"/>
    </row>
    <row r="31" spans="1:6" x14ac:dyDescent="0.25">
      <c r="A31" s="36" t="e">
        <f>'PLAN DE PREVISION 2021'!#REF!</f>
        <v>#REF!</v>
      </c>
      <c r="B31" s="38" t="e">
        <f>'PLAN DE PREVISION 2021'!#REF!</f>
        <v>#REF!</v>
      </c>
      <c r="C31" s="35"/>
      <c r="D31" s="35"/>
      <c r="E31" s="29"/>
      <c r="F31" s="35"/>
    </row>
    <row r="32" spans="1:6" x14ac:dyDescent="0.25">
      <c r="A32" s="36" t="e">
        <f>'PLAN DE PREVISION 2021'!#REF!</f>
        <v>#REF!</v>
      </c>
      <c r="B32" s="38" t="e">
        <f>'PLAN DE PREVISION 2021'!#REF!</f>
        <v>#REF!</v>
      </c>
      <c r="C32" s="35"/>
      <c r="D32" s="35"/>
      <c r="E32" s="29"/>
      <c r="F32" s="35"/>
    </row>
    <row r="33" spans="1:6" x14ac:dyDescent="0.25">
      <c r="A33" s="36" t="e">
        <f>'PLAN DE PREVISION 2021'!#REF!</f>
        <v>#REF!</v>
      </c>
      <c r="B33" s="38" t="e">
        <f>'PLAN DE PREVISION 2021'!#REF!</f>
        <v>#REF!</v>
      </c>
      <c r="C33" s="35"/>
      <c r="D33" s="35"/>
      <c r="E33" s="29"/>
      <c r="F33" s="35"/>
    </row>
    <row r="34" spans="1:6" x14ac:dyDescent="0.25">
      <c r="A34" s="36" t="e">
        <f>'PLAN DE PREVISION 2021'!#REF!</f>
        <v>#REF!</v>
      </c>
      <c r="B34" s="38" t="e">
        <f>'PLAN DE PREVISION 2021'!#REF!</f>
        <v>#REF!</v>
      </c>
      <c r="C34" s="35"/>
      <c r="D34" s="35"/>
      <c r="E34" s="29"/>
      <c r="F34" s="35"/>
    </row>
    <row r="35" spans="1:6" x14ac:dyDescent="0.25">
      <c r="A35" s="36" t="e">
        <f>'PLAN DE PREVISION 2021'!#REF!</f>
        <v>#REF!</v>
      </c>
      <c r="B35" s="38" t="e">
        <f>'PLAN DE PREVISION 2021'!#REF!</f>
        <v>#REF!</v>
      </c>
      <c r="C35" s="35"/>
      <c r="D35" s="35"/>
      <c r="E35" s="29"/>
      <c r="F35" s="35"/>
    </row>
    <row r="36" spans="1:6" x14ac:dyDescent="0.25">
      <c r="A36" s="36" t="e">
        <f>'PLAN DE PREVISION 2021'!#REF!</f>
        <v>#REF!</v>
      </c>
      <c r="B36" s="38" t="e">
        <f>'PLAN DE PREVISION 2021'!#REF!</f>
        <v>#REF!</v>
      </c>
      <c r="C36" s="35"/>
      <c r="D36" s="35"/>
      <c r="E36" s="29"/>
      <c r="F36" s="35"/>
    </row>
    <row r="37" spans="1:6" x14ac:dyDescent="0.25">
      <c r="A37" s="37"/>
    </row>
    <row r="38" spans="1:6" x14ac:dyDescent="0.25">
      <c r="A38" s="37"/>
    </row>
    <row r="39" spans="1:6" x14ac:dyDescent="0.25">
      <c r="A39" s="37"/>
    </row>
    <row r="40" spans="1:6" x14ac:dyDescent="0.25">
      <c r="A40" s="37"/>
    </row>
    <row r="41" spans="1:6" x14ac:dyDescent="0.25">
      <c r="A41" s="37"/>
    </row>
    <row r="42" spans="1:6" x14ac:dyDescent="0.25">
      <c r="A42" s="37"/>
    </row>
    <row r="43" spans="1:6" x14ac:dyDescent="0.25">
      <c r="A43" s="37"/>
    </row>
    <row r="44" spans="1:6" x14ac:dyDescent="0.25">
      <c r="A44" s="37"/>
    </row>
    <row r="45" spans="1:6" x14ac:dyDescent="0.25">
      <c r="A45" s="37"/>
    </row>
    <row r="46" spans="1:6" x14ac:dyDescent="0.25">
      <c r="A46" s="37"/>
    </row>
    <row r="47" spans="1:6" x14ac:dyDescent="0.25">
      <c r="A47" s="37"/>
    </row>
    <row r="48" spans="1:6" x14ac:dyDescent="0.25">
      <c r="A48" s="37"/>
    </row>
  </sheetData>
  <mergeCells count="4">
    <mergeCell ref="F3:F14"/>
    <mergeCell ref="C3:C14"/>
    <mergeCell ref="B3:B14"/>
    <mergeCell ref="A3:A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PLAN DE PREVISION 2021</vt:lpstr>
      <vt:lpstr>ENFERMERIA</vt:lpstr>
      <vt:lpstr>SUBGERENCIA COMUNITARIA</vt:lpstr>
      <vt:lpstr>CRONOGRAMA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Seguridad y Salud en el Trabajo 1</dc:creator>
  <cp:lastModifiedBy>Referente Planeacion</cp:lastModifiedBy>
  <cp:lastPrinted>2020-01-24T16:32:32Z</cp:lastPrinted>
  <dcterms:created xsi:type="dcterms:W3CDTF">2018-01-02T20:34:08Z</dcterms:created>
  <dcterms:modified xsi:type="dcterms:W3CDTF">2022-02-09T14:48:06Z</dcterms:modified>
</cp:coreProperties>
</file>