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6\Desktop\Gestion documental\Archivos Codificados\Talento Humano  (Carpeta Fisica 77)\FORMATO\"/>
    </mc:Choice>
  </mc:AlternateContent>
  <bookViews>
    <workbookView xWindow="0" yWindow="0" windowWidth="15525" windowHeight="10890"/>
  </bookViews>
  <sheets>
    <sheet name="PLAN ESTRATEGICO TALENTO HUMA  " sheetId="1" r:id="rId1"/>
    <sheet name="ENFERMERIA" sheetId="4" state="hidden" r:id="rId2"/>
    <sheet name="SUBGERENCIA COMUNITARIA" sheetId="3" state="hidden" r:id="rId3"/>
    <sheet name="CRONOGRAMA" sheetId="2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Q18" i="1"/>
  <c r="S18" i="1"/>
  <c r="U18" i="1"/>
  <c r="W18" i="1"/>
  <c r="Y18" i="1"/>
  <c r="AA18" i="1"/>
  <c r="G18" i="1"/>
  <c r="G17" i="1"/>
  <c r="W17" i="1"/>
  <c r="AC11" i="1" l="1"/>
  <c r="AD11" i="1" s="1"/>
  <c r="AC12" i="1"/>
  <c r="AD12" i="1" s="1"/>
  <c r="AC13" i="1"/>
  <c r="AD13" i="1" s="1"/>
  <c r="AC14" i="1"/>
  <c r="AD14" i="1" s="1"/>
  <c r="M18" i="1" l="1"/>
  <c r="K18" i="1"/>
  <c r="I18" i="1"/>
  <c r="E18" i="1"/>
  <c r="AA17" i="1"/>
  <c r="Y17" i="1"/>
  <c r="U17" i="1"/>
  <c r="S17" i="1"/>
  <c r="Q17" i="1"/>
  <c r="O17" i="1"/>
  <c r="M17" i="1"/>
  <c r="K17" i="1"/>
  <c r="I17" i="1"/>
  <c r="E17" i="1"/>
  <c r="AE13" i="1"/>
  <c r="AE14" i="1"/>
  <c r="AC10" i="1" l="1"/>
  <c r="AE11" i="1" l="1"/>
  <c r="A23" i="2" l="1"/>
  <c r="A24" i="2"/>
  <c r="A25" i="2"/>
  <c r="A26" i="2"/>
  <c r="A27" i="2"/>
  <c r="A28" i="2"/>
  <c r="A29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15" i="2"/>
  <c r="B3" i="2"/>
  <c r="A17" i="2"/>
  <c r="A18" i="2"/>
  <c r="A19" i="2"/>
  <c r="A20" i="2"/>
  <c r="A21" i="2"/>
  <c r="A22" i="2"/>
  <c r="A30" i="2"/>
  <c r="A31" i="2"/>
  <c r="A32" i="2"/>
  <c r="A33" i="2"/>
  <c r="A34" i="2"/>
  <c r="A35" i="2"/>
  <c r="A36" i="2"/>
  <c r="A16" i="2"/>
  <c r="A3" i="2"/>
  <c r="A15" i="2"/>
  <c r="AE12" i="1"/>
  <c r="AD10" i="1"/>
  <c r="AE10" i="1" s="1"/>
  <c r="AC17" i="1" l="1"/>
  <c r="W20" i="1"/>
  <c r="S20" i="1"/>
  <c r="U20" i="1"/>
  <c r="O20" i="1"/>
  <c r="AA20" i="1"/>
  <c r="I20" i="1"/>
  <c r="Y20" i="1"/>
  <c r="K20" i="1"/>
  <c r="M20" i="1"/>
  <c r="E20" i="1"/>
  <c r="Q20" i="1"/>
  <c r="G20" i="1"/>
  <c r="AC18" i="1"/>
  <c r="AF17" i="1" l="1"/>
  <c r="Q21" i="1"/>
  <c r="E21" i="1"/>
  <c r="K21" i="1"/>
  <c r="W21" i="1"/>
  <c r="AC20" i="1"/>
  <c r="AH18" i="1" s="1"/>
</calcChain>
</file>

<file path=xl/sharedStrings.xml><?xml version="1.0" encoding="utf-8"?>
<sst xmlns="http://schemas.openxmlformats.org/spreadsheetml/2006/main" count="216" uniqueCount="119">
  <si>
    <t>VERSIÓN</t>
  </si>
  <si>
    <t>ACTIVIDADES</t>
  </si>
  <si>
    <t>TRIMESTRE I</t>
  </si>
  <si>
    <t>TRIMESTRE II</t>
  </si>
  <si>
    <t>TRIMESTRE III</t>
  </si>
  <si>
    <t>TRIMESTRE IV</t>
  </si>
  <si>
    <t>Consolidado</t>
  </si>
  <si>
    <t>Responsable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</si>
  <si>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</si>
  <si>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</si>
  <si>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</si>
  <si>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</si>
  <si>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</si>
  <si>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</si>
  <si>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</si>
  <si>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</si>
  <si>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</si>
  <si>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</si>
  <si>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</si>
  <si>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</si>
  <si>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</t>
  </si>
  <si>
    <t>E</t>
  </si>
  <si>
    <t>% Cumplimiento</t>
  </si>
  <si>
    <t>Control de avance</t>
  </si>
  <si>
    <t>CUMPLIMIENTO</t>
  </si>
  <si>
    <t>Programado</t>
  </si>
  <si>
    <t>N° act Programadas</t>
  </si>
  <si>
    <t>% promedio de cumplimiento de actividades desarrolladas en el año</t>
  </si>
  <si>
    <t>Ejecutado</t>
  </si>
  <si>
    <t>N° act Ejecutadas</t>
  </si>
  <si>
    <t xml:space="preserve">META CORTE </t>
  </si>
  <si>
    <t>%</t>
  </si>
  <si>
    <t>Grado de cumplimiento de la Herramienta SIG del Centro de Trabajo</t>
  </si>
  <si>
    <t xml:space="preserve">Análisis Trimestral </t>
  </si>
  <si>
    <t xml:space="preserve">Responsable </t>
  </si>
  <si>
    <t>Fecha</t>
  </si>
  <si>
    <t xml:space="preserve">P Programado </t>
  </si>
  <si>
    <t xml:space="preserve">E ejecutado </t>
  </si>
  <si>
    <t>ÁREA</t>
  </si>
  <si>
    <t>ACTIVIDAD</t>
  </si>
  <si>
    <t>Evidencias Enviadas a Recursos Humanos</t>
  </si>
  <si>
    <t xml:space="preserve">ACTIVIDAD </t>
  </si>
  <si>
    <t xml:space="preserve">LUGAR </t>
  </si>
  <si>
    <t xml:space="preserve">HORARIO </t>
  </si>
  <si>
    <t xml:space="preserve">ÁREA </t>
  </si>
  <si>
    <t xml:space="preserve">AUDITORIO 3 PISO HOSPITAL </t>
  </si>
  <si>
    <t xml:space="preserve">8:00 AM- 12:30 M </t>
  </si>
  <si>
    <t xml:space="preserve">MES </t>
  </si>
  <si>
    <t xml:space="preserve">DIA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</si>
  <si>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</si>
  <si>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</si>
  <si>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</si>
  <si>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</si>
  <si>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</si>
  <si>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</si>
  <si>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</si>
  <si>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</si>
  <si>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</si>
  <si>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</si>
  <si>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</si>
  <si>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</si>
  <si>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8. MANEJO DE INSULINAS                                                 9. AlLIMENTACION COMPLEMENTARIA                            VIGILANCIA EPIDEMIOLOGICA (NOTIFICACION OBLIGATORIA)                                                        SEGURIDAD PACIENTE                                                                IAMII   </t>
  </si>
  <si>
    <t xml:space="preserve">IAMI                                                               SOCIALIZACION GUIA TB                                                        MAL NUTRICION                                                                                   PROGRAMA CYD, AGUDEZA VISUAL,                                                 HUMANIZACION                                                                SEGURIDAD PACIENTE </t>
  </si>
  <si>
    <t xml:space="preserve">IAMII                                                                       SEGURIDAD AL PACIENTE                    ACTUALIZACION DE GUIAS SSR      TECNOVIGILANCIA       </t>
  </si>
  <si>
    <t>GUIA PLANIFICACION (ASESORIA VIH METODOS ANTICONCEPTIVOS)                                                          IAMII                                                                                   ACTUALIZACION DE GUIAS                            CIRCULAR 016</t>
  </si>
  <si>
    <t xml:space="preserve">GUIA TOMA DE CITOLOGIA CERVICO UTERINA IAMII                                                                          CLASIFICACION DE RESIDUOS HOSPITALARIOS </t>
  </si>
  <si>
    <t>SOCIALIZACION GUIA DE JOVEN                       SEGURIDAD DEL PACIENTE                                            IAMII                                                               SOCIALIZACION RIAS</t>
  </si>
  <si>
    <t>IAMI-CRONICOS-CYD</t>
  </si>
  <si>
    <t>CAPACITACIONES A AUXILIARES DE ENFERMERIA CENTROS Y PUESTOS DE SALUD VIGENCIA 2018</t>
  </si>
  <si>
    <t>PERFIL</t>
  </si>
  <si>
    <t xml:space="preserve">FECHA </t>
  </si>
  <si>
    <t>HORA</t>
  </si>
  <si>
    <t xml:space="preserve">TEMAS </t>
  </si>
  <si>
    <t>AUXILIARES DE ENFERMERIA</t>
  </si>
  <si>
    <t xml:space="preserve">3:00 PM - 5:00 PM </t>
  </si>
  <si>
    <t>AUDITORIO HMGY TERCER PISO</t>
  </si>
  <si>
    <t>IAMI- SEGURIDAD DEL PACIENTE</t>
  </si>
  <si>
    <t>IAMI-HUMANIZACION</t>
  </si>
  <si>
    <t>IAMI-SSR</t>
  </si>
  <si>
    <t>IAMI-PAI</t>
  </si>
  <si>
    <t>IAMI-SEGURIDAD DEL PACIENTE</t>
  </si>
  <si>
    <t>CRONOGRAMA DE CAPACITACIONES A PROFESIONALES CENTROS Y PUESTOS DE SALUD VIGENCIA 2018</t>
  </si>
  <si>
    <t xml:space="preserve">PROFESIONALES </t>
  </si>
  <si>
    <t xml:space="preserve">MEDICOS Y ENFERMERAS </t>
  </si>
  <si>
    <t xml:space="preserve">8:00 AM - 12:00 PM </t>
  </si>
  <si>
    <t xml:space="preserve">Auditorio HMGY tercer piso </t>
  </si>
  <si>
    <t>PROTOCOLO DE ENTREGA Y RECIBO DE TURNO</t>
  </si>
  <si>
    <t xml:space="preserve">PROTOCOLO PARA VENOPUNCIÓN </t>
  </si>
  <si>
    <t>PROTOCOLO TOMA DE SIGNOS VITALES</t>
  </si>
  <si>
    <t>PROTOCOLO DE PASO DE SONDA VESICAL Y NASOGASTRICA</t>
  </si>
  <si>
    <t>PROTOCOLO DE ADMINISTRACION DE MEDICAMENTOS</t>
  </si>
  <si>
    <t>PROTOCOLO PARA INMOVILIZACIONES Y PREPARACION PAR LA TOMA DE AYUDAS DIAGNOSTICAS</t>
  </si>
  <si>
    <t>PROTOCOLO PARA CONTROL DE LIQUIDOS  ADMINISTRADOS Y ELIMINADOS</t>
  </si>
  <si>
    <t>PROTOCOLO DE MANEJO DEL CARRO DE PARO</t>
  </si>
  <si>
    <t>CONSENTIMIENTOS INFORMADOS Y RECOMENDACIONES DE ENFERMERIA</t>
  </si>
  <si>
    <t>PROTOCOLO DE PLANES DE CUIDADOS</t>
  </si>
  <si>
    <t>PROCEDIMIENTO DE CUSTODIA DE PERTENENCIAS DE LOS PACIENTES</t>
  </si>
  <si>
    <t>PROGRAMACION DE CAPACITACION PERSONAL DE ENFERMERIA 2018</t>
  </si>
  <si>
    <t>CÓDIGO</t>
  </si>
  <si>
    <t>VIGENCIA</t>
  </si>
  <si>
    <t xml:space="preserve">TALENTO HUMANO </t>
  </si>
  <si>
    <t>TALENTO HUMANO</t>
  </si>
  <si>
    <t>DOCUMENTO</t>
  </si>
  <si>
    <t>BASE DE DATOS</t>
  </si>
  <si>
    <t>DOCUMENTO Y ACTAS</t>
  </si>
  <si>
    <t>REGISTRO DEL APLICATIVO SIGEP</t>
  </si>
  <si>
    <t>2. Realizar la digitalización de las historias laborales del personal retirado</t>
  </si>
  <si>
    <t>4. Gestionar la información en el SIGEP</t>
  </si>
  <si>
    <t>5. Gestionar la información en el SEDEL (EVALUACIÓN DE DESEMPEÑO LABORAL)</t>
  </si>
  <si>
    <t>REGISTRO DEL APLICATIVO SEDEL</t>
  </si>
  <si>
    <t xml:space="preserve">3. Creación del  Plan de capacitación </t>
  </si>
  <si>
    <t xml:space="preserve">1. Establecer y Ejecutar el plan institucional de incentivos y bienestar social </t>
  </si>
  <si>
    <t xml:space="preserve">Referente de Talento Humano Quely García </t>
  </si>
  <si>
    <t>CRONOGRAMA DEL PLAN ESTRATEGICO DEL TALENTO HUMANO 2022</t>
  </si>
  <si>
    <t>El plan estrategico en el  primer trimestre se cumnplio a un 38%.   Realizar seguimiento, garantizando el debido proceso de las actividades</t>
  </si>
  <si>
    <t xml:space="preserve">Observación </t>
  </si>
  <si>
    <t>TH-FTO-40</t>
  </si>
  <si>
    <t xml:space="preserve">PROCESO: GESTIÓN DEL TALENTO HUMANO 
</t>
  </si>
  <si>
    <t xml:space="preserve">CRONOGRAMA PLAN DE GESTION ESTRATEGICA DE TALENTO HUMANO DE LA E.S.E. HOSPITAL MARIO GAITÁN YANGUAS DE SOACHA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</si>
</sst>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F800]dddd\,\ mmmm\ dd\,\ yyyy"/>
    <numFmt numFmtId="165" formatCode="_-[$€-2]* #,##0.00_-;\-[$€-2]* #,##0.00_-;_-[$€-2]* &quot;-&quot;??_-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GE Inspira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228">
    <xf numFmtId="0" fontId="0" fillId="0" borderId="0" xfId="0"/>
    <xf numFmtId="0" fontId="2" fillId="0" borderId="0" xfId="1" applyFont="1" applyAlignment="1">
      <alignment vertical="center"/>
    </xf>
    <xf numFmtId="9" fontId="2" fillId="0" borderId="0" xfId="1" applyNumberFormat="1" applyFont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3" fillId="8" borderId="5" xfId="1" applyFont="1" applyFill="1" applyBorder="1" applyAlignment="1">
      <alignment horizontal="center" vertical="center"/>
    </xf>
    <xf numFmtId="0" fontId="3" fillId="8" borderId="6" xfId="1" applyFont="1" applyFill="1" applyBorder="1" applyAlignment="1">
      <alignment horizontal="center" vertical="center"/>
    </xf>
    <xf numFmtId="0" fontId="3" fillId="8" borderId="3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9" fontId="4" fillId="7" borderId="1" xfId="2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0" fontId="2" fillId="10" borderId="1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9" fontId="2" fillId="0" borderId="3" xfId="2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5" xfId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4" fillId="10" borderId="39" xfId="1" applyFont="1" applyFill="1" applyBorder="1" applyAlignment="1">
      <alignment horizontal="center" vertical="center"/>
    </xf>
    <xf numFmtId="164" fontId="0" fillId="0" borderId="1" xfId="0" applyNumberFormat="1" applyBorder="1"/>
    <xf numFmtId="0" fontId="0" fillId="0" borderId="0" xfId="0" applyNumberFormat="1"/>
    <xf numFmtId="0" fontId="1" fillId="1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/>
    <xf numFmtId="9" fontId="2" fillId="0" borderId="15" xfId="3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2" fillId="6" borderId="33" xfId="0" applyFont="1" applyFill="1" applyBorder="1" applyAlignment="1">
      <alignment vertical="center"/>
    </xf>
    <xf numFmtId="0" fontId="12" fillId="6" borderId="34" xfId="0" applyFont="1" applyFill="1" applyBorder="1" applyAlignment="1">
      <alignment vertical="center"/>
    </xf>
    <xf numFmtId="0" fontId="12" fillId="6" borderId="45" xfId="0" applyFont="1" applyFill="1" applyBorder="1" applyAlignment="1">
      <alignment vertical="center"/>
    </xf>
    <xf numFmtId="0" fontId="12" fillId="6" borderId="46" xfId="0" applyFont="1" applyFill="1" applyBorder="1" applyAlignment="1">
      <alignment vertical="center"/>
    </xf>
    <xf numFmtId="0" fontId="1" fillId="6" borderId="48" xfId="0" applyFont="1" applyFill="1" applyBorder="1" applyAlignment="1">
      <alignment horizontal="center" vertical="center"/>
    </xf>
    <xf numFmtId="18" fontId="0" fillId="6" borderId="44" xfId="0" applyNumberFormat="1" applyFill="1" applyBorder="1" applyAlignment="1">
      <alignment horizontal="center" vertical="center" wrapText="1"/>
    </xf>
    <xf numFmtId="0" fontId="12" fillId="12" borderId="33" xfId="0" applyFont="1" applyFill="1" applyBorder="1" applyAlignment="1">
      <alignment vertical="center"/>
    </xf>
    <xf numFmtId="0" fontId="12" fillId="12" borderId="34" xfId="0" applyFont="1" applyFill="1" applyBorder="1" applyAlignment="1">
      <alignment vertical="center"/>
    </xf>
    <xf numFmtId="0" fontId="12" fillId="12" borderId="45" xfId="0" applyFont="1" applyFill="1" applyBorder="1" applyAlignment="1">
      <alignment vertical="center"/>
    </xf>
    <xf numFmtId="0" fontId="12" fillId="12" borderId="46" xfId="0" applyFont="1" applyFill="1" applyBorder="1" applyAlignment="1">
      <alignment vertical="center"/>
    </xf>
    <xf numFmtId="0" fontId="1" fillId="6" borderId="44" xfId="0" applyFont="1" applyFill="1" applyBorder="1" applyAlignment="1">
      <alignment horizontal="center"/>
    </xf>
    <xf numFmtId="18" fontId="11" fillId="6" borderId="44" xfId="0" applyNumberFormat="1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49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5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1" xfId="0" applyBorder="1" applyAlignment="1">
      <alignment horizontal="center"/>
    </xf>
    <xf numFmtId="15" fontId="8" fillId="0" borderId="1" xfId="1" applyNumberFormat="1" applyFont="1" applyFill="1" applyBorder="1" applyAlignment="1">
      <alignment horizontal="center" vertical="center"/>
    </xf>
    <xf numFmtId="0" fontId="2" fillId="13" borderId="0" xfId="1" applyFont="1" applyFill="1" applyAlignment="1">
      <alignment vertical="center"/>
    </xf>
    <xf numFmtId="14" fontId="8" fillId="0" borderId="1" xfId="1" applyNumberFormat="1" applyFont="1" applyFill="1" applyBorder="1" applyAlignment="1">
      <alignment horizontal="center" vertical="center"/>
    </xf>
    <xf numFmtId="14" fontId="16" fillId="0" borderId="1" xfId="1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14" fontId="16" fillId="0" borderId="1" xfId="1" applyNumberFormat="1" applyFont="1" applyFill="1" applyBorder="1" applyAlignment="1">
      <alignment horizontal="left" vertical="center"/>
    </xf>
    <xf numFmtId="0" fontId="16" fillId="0" borderId="1" xfId="1" applyFont="1" applyFill="1" applyBorder="1" applyAlignment="1">
      <alignment horizontal="left" vertical="center"/>
    </xf>
    <xf numFmtId="0" fontId="15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4" fillId="13" borderId="8" xfId="1" applyFont="1" applyFill="1" applyBorder="1" applyAlignment="1">
      <alignment horizontal="center" vertical="center"/>
    </xf>
    <xf numFmtId="0" fontId="4" fillId="13" borderId="11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wrapText="1"/>
    </xf>
    <xf numFmtId="0" fontId="4" fillId="13" borderId="19" xfId="1" applyFont="1" applyFill="1" applyBorder="1" applyAlignment="1">
      <alignment horizontal="center" vertical="center"/>
    </xf>
    <xf numFmtId="0" fontId="4" fillId="13" borderId="20" xfId="1" applyFont="1" applyFill="1" applyBorder="1" applyAlignment="1">
      <alignment horizontal="center" vertical="center"/>
    </xf>
    <xf numFmtId="0" fontId="4" fillId="13" borderId="21" xfId="1" applyFont="1" applyFill="1" applyBorder="1" applyAlignment="1">
      <alignment horizontal="center" vertical="center"/>
    </xf>
    <xf numFmtId="0" fontId="4" fillId="13" borderId="22" xfId="1" applyFont="1" applyFill="1" applyBorder="1" applyAlignment="1">
      <alignment horizontal="center" vertical="center"/>
    </xf>
    <xf numFmtId="0" fontId="4" fillId="13" borderId="1" xfId="1" applyFont="1" applyFill="1" applyBorder="1" applyAlignment="1">
      <alignment horizontal="center" vertical="center"/>
    </xf>
    <xf numFmtId="0" fontId="4" fillId="13" borderId="23" xfId="1" applyFont="1" applyFill="1" applyBorder="1" applyAlignment="1">
      <alignment horizontal="center" vertical="center"/>
    </xf>
    <xf numFmtId="0" fontId="4" fillId="13" borderId="24" xfId="1" applyFont="1" applyFill="1" applyBorder="1" applyAlignment="1">
      <alignment horizontal="center" vertical="center"/>
    </xf>
    <xf numFmtId="0" fontId="4" fillId="13" borderId="25" xfId="1" applyFont="1" applyFill="1" applyBorder="1" applyAlignment="1">
      <alignment horizontal="center" vertical="center"/>
    </xf>
    <xf numFmtId="0" fontId="4" fillId="13" borderId="26" xfId="1" applyFont="1" applyFill="1" applyBorder="1" applyAlignment="1">
      <alignment horizontal="center" vertical="center"/>
    </xf>
    <xf numFmtId="0" fontId="4" fillId="13" borderId="27" xfId="1" applyFont="1" applyFill="1" applyBorder="1" applyAlignment="1">
      <alignment horizontal="center" vertical="center"/>
    </xf>
    <xf numFmtId="0" fontId="4" fillId="13" borderId="28" xfId="1" applyFont="1" applyFill="1" applyBorder="1" applyAlignment="1">
      <alignment horizontal="center" vertical="center"/>
    </xf>
    <xf numFmtId="0" fontId="4" fillId="13" borderId="33" xfId="1" applyFont="1" applyFill="1" applyBorder="1" applyAlignment="1">
      <alignment horizontal="center" vertical="center"/>
    </xf>
    <xf numFmtId="0" fontId="4" fillId="13" borderId="34" xfId="1" applyFont="1" applyFill="1" applyBorder="1" applyAlignment="1">
      <alignment horizontal="center" vertical="center"/>
    </xf>
    <xf numFmtId="0" fontId="4" fillId="13" borderId="35" xfId="1" applyFont="1" applyFill="1" applyBorder="1" applyAlignment="1">
      <alignment horizontal="center" vertical="center"/>
    </xf>
    <xf numFmtId="0" fontId="4" fillId="13" borderId="36" xfId="1" applyFont="1" applyFill="1" applyBorder="1" applyAlignment="1">
      <alignment horizontal="center" vertical="center"/>
    </xf>
    <xf numFmtId="0" fontId="4" fillId="13" borderId="13" xfId="1" applyFont="1" applyFill="1" applyBorder="1" applyAlignment="1">
      <alignment horizontal="center" vertical="center"/>
    </xf>
    <xf numFmtId="0" fontId="4" fillId="13" borderId="3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13" borderId="16" xfId="1" applyFont="1" applyFill="1" applyBorder="1" applyAlignment="1">
      <alignment horizontal="center" vertical="center"/>
    </xf>
    <xf numFmtId="0" fontId="4" fillId="13" borderId="4" xfId="1" applyFont="1" applyFill="1" applyBorder="1" applyAlignment="1">
      <alignment horizontal="center" vertical="center"/>
    </xf>
    <xf numFmtId="0" fontId="4" fillId="13" borderId="38" xfId="1" applyFont="1" applyFill="1" applyBorder="1" applyAlignment="1">
      <alignment horizontal="center" vertical="center" wrapText="1"/>
    </xf>
    <xf numFmtId="0" fontId="4" fillId="13" borderId="17" xfId="1" applyFont="1" applyFill="1" applyBorder="1" applyAlignment="1">
      <alignment horizontal="center" vertical="center" wrapText="1"/>
    </xf>
    <xf numFmtId="0" fontId="4" fillId="13" borderId="18" xfId="1" applyFont="1" applyFill="1" applyBorder="1" applyAlignment="1">
      <alignment horizontal="center" vertical="center" wrapText="1"/>
    </xf>
    <xf numFmtId="0" fontId="4" fillId="13" borderId="53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10" borderId="40" xfId="1" applyFont="1" applyFill="1" applyBorder="1" applyAlignment="1">
      <alignment horizontal="center" vertical="center"/>
    </xf>
    <xf numFmtId="0" fontId="4" fillId="10" borderId="41" xfId="1" applyFont="1" applyFill="1" applyBorder="1" applyAlignment="1">
      <alignment horizontal="center" vertical="center"/>
    </xf>
    <xf numFmtId="0" fontId="4" fillId="13" borderId="52" xfId="1" applyFont="1" applyFill="1" applyBorder="1" applyAlignment="1">
      <alignment horizontal="center" vertical="center"/>
    </xf>
    <xf numFmtId="0" fontId="3" fillId="6" borderId="8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4" fillId="13" borderId="2" xfId="1" applyFont="1" applyFill="1" applyBorder="1" applyAlignment="1">
      <alignment horizontal="center" vertical="center"/>
    </xf>
    <xf numFmtId="0" fontId="4" fillId="13" borderId="30" xfId="1" applyFont="1" applyFill="1" applyBorder="1" applyAlignment="1">
      <alignment horizontal="center" vertical="center"/>
    </xf>
    <xf numFmtId="0" fontId="4" fillId="13" borderId="31" xfId="1" applyFont="1" applyFill="1" applyBorder="1" applyAlignment="1">
      <alignment horizontal="center" vertical="center"/>
    </xf>
    <xf numFmtId="0" fontId="4" fillId="13" borderId="25" xfId="1" applyFont="1" applyFill="1" applyBorder="1" applyAlignment="1">
      <alignment horizontal="center" vertical="center" wrapText="1"/>
    </xf>
    <xf numFmtId="0" fontId="4" fillId="13" borderId="32" xfId="1" applyFont="1" applyFill="1" applyBorder="1" applyAlignment="1">
      <alignment horizontal="center" vertical="center" wrapText="1"/>
    </xf>
    <xf numFmtId="0" fontId="4" fillId="13" borderId="29" xfId="1" applyFont="1" applyFill="1" applyBorder="1" applyAlignment="1">
      <alignment horizontal="center" vertical="center"/>
    </xf>
    <xf numFmtId="0" fontId="4" fillId="13" borderId="38" xfId="1" applyFont="1" applyFill="1" applyBorder="1" applyAlignment="1">
      <alignment horizontal="center" vertical="center"/>
    </xf>
    <xf numFmtId="0" fontId="4" fillId="13" borderId="17" xfId="1" applyFont="1" applyFill="1" applyBorder="1" applyAlignment="1">
      <alignment horizontal="center" vertical="center"/>
    </xf>
    <xf numFmtId="0" fontId="4" fillId="13" borderId="18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3" fillId="8" borderId="2" xfId="1" applyFont="1" applyFill="1" applyBorder="1" applyAlignment="1">
      <alignment horizontal="center" vertical="center"/>
    </xf>
    <xf numFmtId="0" fontId="3" fillId="8" borderId="3" xfId="1" applyFont="1" applyFill="1" applyBorder="1" applyAlignment="1">
      <alignment horizontal="center" vertical="center"/>
    </xf>
    <xf numFmtId="0" fontId="3" fillId="8" borderId="4" xfId="1" applyFont="1" applyFill="1" applyBorder="1" applyAlignment="1">
      <alignment horizontal="center" vertical="center"/>
    </xf>
    <xf numFmtId="9" fontId="4" fillId="4" borderId="1" xfId="2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9" fontId="2" fillId="3" borderId="2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wrapText="1"/>
    </xf>
    <xf numFmtId="1" fontId="4" fillId="4" borderId="2" xfId="2" applyNumberFormat="1" applyFont="1" applyFill="1" applyBorder="1" applyAlignment="1">
      <alignment horizontal="center" vertical="center"/>
    </xf>
    <xf numFmtId="1" fontId="4" fillId="4" borderId="3" xfId="2" applyNumberFormat="1" applyFont="1" applyFill="1" applyBorder="1" applyAlignment="1">
      <alignment horizontal="center" vertical="center"/>
    </xf>
    <xf numFmtId="1" fontId="4" fillId="4" borderId="4" xfId="2" applyNumberFormat="1" applyFont="1" applyFill="1" applyBorder="1" applyAlignment="1">
      <alignment horizontal="center" vertic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3" xfId="2" applyNumberFormat="1" applyFont="1" applyFill="1" applyBorder="1" applyAlignment="1">
      <alignment horizontal="center" vertical="center"/>
    </xf>
    <xf numFmtId="1" fontId="2" fillId="0" borderId="4" xfId="2" applyNumberFormat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9" fontId="2" fillId="4" borderId="2" xfId="2" applyFont="1" applyFill="1" applyBorder="1" applyAlignment="1">
      <alignment horizontal="center" vertical="center"/>
    </xf>
    <xf numFmtId="9" fontId="2" fillId="4" borderId="4" xfId="2" applyFont="1" applyFill="1" applyBorder="1" applyAlignment="1">
      <alignment horizontal="center" vertical="center"/>
    </xf>
    <xf numFmtId="9" fontId="2" fillId="0" borderId="2" xfId="2" applyFont="1" applyFill="1" applyBorder="1" applyAlignment="1">
      <alignment horizontal="center" vertical="center"/>
    </xf>
    <xf numFmtId="9" fontId="2" fillId="0" borderId="3" xfId="2" applyFont="1" applyFill="1" applyBorder="1" applyAlignment="1">
      <alignment horizontal="center" vertical="center"/>
    </xf>
    <xf numFmtId="9" fontId="2" fillId="0" borderId="4" xfId="2" applyFont="1" applyFill="1" applyBorder="1" applyAlignment="1">
      <alignment horizontal="center" vertical="center"/>
    </xf>
    <xf numFmtId="9" fontId="7" fillId="3" borderId="1" xfId="2" applyFont="1" applyFill="1" applyBorder="1" applyAlignment="1">
      <alignment horizontal="center" vertical="center"/>
    </xf>
    <xf numFmtId="9" fontId="4" fillId="4" borderId="2" xfId="2" applyFont="1" applyFill="1" applyBorder="1" applyAlignment="1">
      <alignment horizontal="center" vertical="center"/>
    </xf>
    <xf numFmtId="9" fontId="4" fillId="4" borderId="4" xfId="2" applyFont="1" applyFill="1" applyBorder="1" applyAlignment="1">
      <alignment horizontal="center" vertical="center"/>
    </xf>
    <xf numFmtId="1" fontId="8" fillId="0" borderId="2" xfId="2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9" fontId="8" fillId="0" borderId="4" xfId="2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left" vertical="center" wrapText="1"/>
    </xf>
    <xf numFmtId="1" fontId="8" fillId="0" borderId="3" xfId="2" applyNumberFormat="1" applyFont="1" applyFill="1" applyBorder="1" applyAlignment="1">
      <alignment horizontal="left" vertical="center" wrapText="1"/>
    </xf>
    <xf numFmtId="1" fontId="8" fillId="0" borderId="4" xfId="2" applyNumberFormat="1" applyFont="1" applyFill="1" applyBorder="1" applyAlignment="1">
      <alignment horizontal="left" vertical="center" wrapText="1"/>
    </xf>
    <xf numFmtId="9" fontId="4" fillId="3" borderId="1" xfId="2" applyFont="1" applyFill="1" applyBorder="1" applyAlignment="1">
      <alignment horizontal="center" vertical="center" wrapText="1"/>
    </xf>
    <xf numFmtId="9" fontId="4" fillId="9" borderId="2" xfId="2" applyFont="1" applyFill="1" applyBorder="1" applyAlignment="1">
      <alignment horizontal="center" vertical="center"/>
    </xf>
    <xf numFmtId="9" fontId="4" fillId="9" borderId="3" xfId="2" applyFont="1" applyFill="1" applyBorder="1" applyAlignment="1">
      <alignment horizontal="center" vertical="center"/>
    </xf>
    <xf numFmtId="9" fontId="4" fillId="9" borderId="4" xfId="2" applyFont="1" applyFill="1" applyBorder="1" applyAlignment="1">
      <alignment horizontal="center" vertical="center"/>
    </xf>
    <xf numFmtId="0" fontId="3" fillId="8" borderId="12" xfId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 wrapText="1"/>
    </xf>
    <xf numFmtId="0" fontId="14" fillId="6" borderId="43" xfId="0" applyFont="1" applyFill="1" applyBorder="1" applyAlignment="1">
      <alignment horizontal="center" vertical="center" wrapText="1"/>
    </xf>
    <xf numFmtId="0" fontId="14" fillId="6" borderId="44" xfId="0" applyFont="1" applyFill="1" applyBorder="1" applyAlignment="1">
      <alignment horizontal="center" vertical="center" wrapText="1"/>
    </xf>
    <xf numFmtId="14" fontId="11" fillId="6" borderId="42" xfId="0" applyNumberFormat="1" applyFont="1" applyFill="1" applyBorder="1" applyAlignment="1">
      <alignment horizontal="center" vertical="center" wrapText="1"/>
    </xf>
    <xf numFmtId="0" fontId="11" fillId="6" borderId="44" xfId="0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center" vertical="center"/>
    </xf>
    <xf numFmtId="0" fontId="11" fillId="6" borderId="43" xfId="0" applyFont="1" applyFill="1" applyBorder="1" applyAlignment="1">
      <alignment horizontal="center" vertical="center"/>
    </xf>
    <xf numFmtId="0" fontId="11" fillId="6" borderId="44" xfId="0" applyFont="1" applyFill="1" applyBorder="1" applyAlignment="1">
      <alignment horizontal="center" vertical="center"/>
    </xf>
    <xf numFmtId="0" fontId="11" fillId="6" borderId="42" xfId="0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14" fontId="11" fillId="6" borderId="42" xfId="0" applyNumberFormat="1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1" fillId="6" borderId="42" xfId="0" applyNumberFormat="1" applyFont="1" applyFill="1" applyBorder="1" applyAlignment="1">
      <alignment horizontal="center" vertical="center"/>
    </xf>
    <xf numFmtId="0" fontId="11" fillId="6" borderId="43" xfId="0" applyNumberFormat="1" applyFont="1" applyFill="1" applyBorder="1" applyAlignment="1">
      <alignment horizontal="center" vertical="center"/>
    </xf>
    <xf numFmtId="0" fontId="11" fillId="6" borderId="44" xfId="0" applyNumberFormat="1" applyFont="1" applyFill="1" applyBorder="1" applyAlignment="1">
      <alignment horizontal="center" vertical="center"/>
    </xf>
    <xf numFmtId="0" fontId="12" fillId="12" borderId="34" xfId="0" applyFont="1" applyFill="1" applyBorder="1" applyAlignment="1">
      <alignment horizontal="center" vertical="center"/>
    </xf>
    <xf numFmtId="0" fontId="12" fillId="12" borderId="46" xfId="0" applyFont="1" applyFill="1" applyBorder="1" applyAlignment="1">
      <alignment horizontal="center" vertical="center"/>
    </xf>
    <xf numFmtId="0" fontId="1" fillId="11" borderId="33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11" borderId="45" xfId="0" applyFont="1" applyFill="1" applyBorder="1" applyAlignment="1">
      <alignment horizontal="center" vertical="center" wrapText="1"/>
    </xf>
    <xf numFmtId="0" fontId="1" fillId="11" borderId="46" xfId="0" applyFont="1" applyFill="1" applyBorder="1" applyAlignment="1">
      <alignment horizontal="center" vertical="center" wrapText="1"/>
    </xf>
    <xf numFmtId="0" fontId="1" fillId="11" borderId="47" xfId="0" applyFont="1" applyFill="1" applyBorder="1" applyAlignment="1">
      <alignment horizontal="center" vertical="center" wrapText="1"/>
    </xf>
    <xf numFmtId="0" fontId="13" fillId="6" borderId="42" xfId="0" applyFont="1" applyFill="1" applyBorder="1" applyAlignment="1">
      <alignment horizontal="center" vertical="center" wrapText="1"/>
    </xf>
    <xf numFmtId="0" fontId="13" fillId="6" borderId="43" xfId="0" applyFont="1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 wrapText="1"/>
    </xf>
    <xf numFmtId="0" fontId="0" fillId="6" borderId="43" xfId="0" applyFont="1" applyFill="1" applyBorder="1" applyAlignment="1">
      <alignment horizontal="center" vertical="center" wrapText="1"/>
    </xf>
    <xf numFmtId="0" fontId="0" fillId="6" borderId="44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42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12" fillId="11" borderId="33" xfId="0" applyFont="1" applyFill="1" applyBorder="1" applyAlignment="1">
      <alignment horizontal="center" vertical="center" wrapText="1"/>
    </xf>
    <xf numFmtId="0" fontId="12" fillId="11" borderId="34" xfId="0" applyFont="1" applyFill="1" applyBorder="1" applyAlignment="1">
      <alignment horizontal="center" vertical="center" wrapText="1"/>
    </xf>
    <xf numFmtId="0" fontId="12" fillId="11" borderId="35" xfId="0" applyFont="1" applyFill="1" applyBorder="1" applyAlignment="1">
      <alignment horizontal="center" vertical="center" wrapText="1"/>
    </xf>
    <xf numFmtId="0" fontId="12" fillId="11" borderId="45" xfId="0" applyFont="1" applyFill="1" applyBorder="1" applyAlignment="1">
      <alignment horizontal="center" vertical="center" wrapText="1"/>
    </xf>
    <xf numFmtId="0" fontId="12" fillId="11" borderId="46" xfId="0" applyFont="1" applyFill="1" applyBorder="1" applyAlignment="1">
      <alignment horizontal="center" vertical="center" wrapText="1"/>
    </xf>
    <xf numFmtId="0" fontId="12" fillId="11" borderId="47" xfId="0" applyFont="1" applyFill="1" applyBorder="1" applyAlignment="1">
      <alignment horizontal="center" vertical="center" wrapText="1"/>
    </xf>
    <xf numFmtId="0" fontId="1" fillId="6" borderId="42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</cellXfs>
  <cellStyles count="7">
    <cellStyle name="Euro" xfId="4"/>
    <cellStyle name="Millares 2" xfId="5"/>
    <cellStyle name="Normal" xfId="0" builtinId="0"/>
    <cellStyle name="Normal 2" xfId="1"/>
    <cellStyle name="Normal 2 2" xfId="6"/>
    <cellStyle name="Percent 2" xfId="2"/>
    <cellStyle name="Porcentaje" xfId="3" builtinId="5"/>
  </cellStyles>
  <dxfs count="28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Cumplimiento</a:t>
            </a:r>
          </a:p>
        </c:rich>
      </c:tx>
      <c:layout>
        <c:manualLayout>
          <c:xMode val="edge"/>
          <c:yMode val="edge"/>
          <c:x val="0.36968044619422574"/>
          <c:y val="4.1666666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 ESTRATEGICO TALENTO HUMA  '!$D$17</c:f>
              <c:strCache>
                <c:ptCount val="1"/>
                <c:pt idx="0">
                  <c:v>Programado</c:v>
                </c:pt>
              </c:strCache>
            </c:strRef>
          </c:tx>
          <c:invertIfNegative val="0"/>
          <c:cat>
            <c:strRef>
              <c:f>'PLAN ESTRATEGICO TALENTO HUMA  '!$E$16:$AB$16</c:f>
              <c:strCache>
                <c:ptCount val="23"/>
                <c:pt idx="0">
                  <c:v>ENE</c:v>
                </c:pt>
                <c:pt idx="2">
                  <c:v>FEB</c:v>
                </c:pt>
                <c:pt idx="4">
                  <c:v>MAR</c:v>
                </c:pt>
                <c:pt idx="6">
                  <c:v>ABR</c:v>
                </c:pt>
                <c:pt idx="8">
                  <c:v>MAY</c:v>
                </c:pt>
                <c:pt idx="10">
                  <c:v>JUN</c:v>
                </c:pt>
                <c:pt idx="12">
                  <c:v>JUL</c:v>
                </c:pt>
                <c:pt idx="14">
                  <c:v>AGO</c:v>
                </c:pt>
                <c:pt idx="16">
                  <c:v>SEP</c:v>
                </c:pt>
                <c:pt idx="18">
                  <c:v>OCT</c:v>
                </c:pt>
                <c:pt idx="20">
                  <c:v>NOV</c:v>
                </c:pt>
                <c:pt idx="22">
                  <c:v>DIC</c:v>
                </c:pt>
              </c:strCache>
            </c:strRef>
          </c:cat>
          <c:val>
            <c:numRef>
              <c:f>'PLAN ESTRATEGICO TALENTO HUMA  '!$E$17:$AB$17</c:f>
              <c:numCache>
                <c:formatCode>General</c:formatCode>
                <c:ptCount val="24"/>
                <c:pt idx="0">
                  <c:v>3</c:v>
                </c:pt>
                <c:pt idx="2">
                  <c:v>1</c:v>
                </c:pt>
                <c:pt idx="4">
                  <c:v>2</c:v>
                </c:pt>
                <c:pt idx="6">
                  <c:v>0</c:v>
                </c:pt>
                <c:pt idx="8">
                  <c:v>0</c:v>
                </c:pt>
                <c:pt idx="10">
                  <c:v>1</c:v>
                </c:pt>
                <c:pt idx="12">
                  <c:v>0</c:v>
                </c:pt>
                <c:pt idx="14">
                  <c:v>0</c:v>
                </c:pt>
                <c:pt idx="16">
                  <c:v>1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7-40D9-94E1-7D388855F5AB}"/>
            </c:ext>
          </c:extLst>
        </c:ser>
        <c:ser>
          <c:idx val="1"/>
          <c:order val="1"/>
          <c:tx>
            <c:strRef>
              <c:f>'PLAN ESTRATEGICO TALENTO HUMA  '!$D$18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'PLAN ESTRATEGICO TALENTO HUMA  '!$E$16:$AB$16</c:f>
              <c:strCache>
                <c:ptCount val="23"/>
                <c:pt idx="0">
                  <c:v>ENE</c:v>
                </c:pt>
                <c:pt idx="2">
                  <c:v>FEB</c:v>
                </c:pt>
                <c:pt idx="4">
                  <c:v>MAR</c:v>
                </c:pt>
                <c:pt idx="6">
                  <c:v>ABR</c:v>
                </c:pt>
                <c:pt idx="8">
                  <c:v>MAY</c:v>
                </c:pt>
                <c:pt idx="10">
                  <c:v>JUN</c:v>
                </c:pt>
                <c:pt idx="12">
                  <c:v>JUL</c:v>
                </c:pt>
                <c:pt idx="14">
                  <c:v>AGO</c:v>
                </c:pt>
                <c:pt idx="16">
                  <c:v>SEP</c:v>
                </c:pt>
                <c:pt idx="18">
                  <c:v>OCT</c:v>
                </c:pt>
                <c:pt idx="20">
                  <c:v>NOV</c:v>
                </c:pt>
                <c:pt idx="22">
                  <c:v>DIC</c:v>
                </c:pt>
              </c:strCache>
            </c:strRef>
          </c:cat>
          <c:val>
            <c:numRef>
              <c:f>'PLAN ESTRATEGICO TALENTO HUMA  '!$E$18:$AB$18</c:f>
              <c:numCache>
                <c:formatCode>General</c:formatCode>
                <c:ptCount val="24"/>
                <c:pt idx="0">
                  <c:v>3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7-40D9-94E1-7D388855F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381920"/>
        <c:axId val="974379744"/>
      </c:barChart>
      <c:catAx>
        <c:axId val="97438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74379744"/>
        <c:crosses val="autoZero"/>
        <c:auto val="1"/>
        <c:lblAlgn val="ctr"/>
        <c:lblOffset val="100"/>
        <c:noMultiLvlLbl val="0"/>
      </c:catAx>
      <c:valAx>
        <c:axId val="974379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74381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226219</xdr:colOff>
      <xdr:row>20</xdr:row>
      <xdr:rowOff>309561</xdr:rowOff>
    </xdr:from>
    <xdr:to>
      <xdr:col>3</xdr:col>
      <xdr:colOff>1174750</xdr:colOff>
      <xdr:row>25</xdr:row>
      <xdr:rowOff>425051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923925</xdr:colOff>
      <xdr:row>0</xdr:row>
      <xdr:rowOff>66675</xdr:rowOff>
    </xdr:from>
    <xdr:to>
      <xdr:col>0</xdr:col>
      <xdr:colOff>1771650</xdr:colOff>
      <xdr:row>3</xdr:row>
      <xdr:rowOff>152401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5"/>
          <a:ext cx="847725" cy="7715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118473</xdr:colOff>
      <xdr:row>1</xdr:row>
      <xdr:rowOff>38100</xdr:rowOff>
    </xdr:from>
    <xdr:to>
      <xdr:col>3</xdr:col>
      <xdr:colOff>751906</xdr:colOff>
      <xdr:row>2</xdr:row>
      <xdr:rowOff>238125</xdr:rowOff>
    </xdr:to>
    <xdr:pic>
      <xdr:nvPicPr>
        <xdr:cNvPr id="2" name="Imagen 1" descr="definitiv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73" y="238125"/>
          <a:ext cx="1395433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9342</xdr:colOff>
      <xdr:row>12</xdr:row>
      <xdr:rowOff>198296</xdr:rowOff>
    </xdr:from>
    <xdr:to>
      <xdr:col>4</xdr:col>
      <xdr:colOff>760640</xdr:colOff>
      <xdr:row>14</xdr:row>
      <xdr:rowOff>245264</xdr:rowOff>
    </xdr:to>
    <xdr:pic>
      <xdr:nvPicPr>
        <xdr:cNvPr id="3" name="Imagen 2" descr="definitiv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342" y="3808271"/>
          <a:ext cx="2275298" cy="48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I33"/>
  <sheetViews>
    <sheetView tabSelected="1" zoomScaleNormal="100" workbookViewId="0">
      <pane xSplit="4" ySplit="9" topLeftCell="E10" activePane="bottomRight" state="frozen"/>
      <selection pane="topRight" activeCell="E1" sqref="E1"/>
      <selection pane="bottomLeft" activeCell="A11" sqref="A11"/>
      <selection pane="bottomRight" activeCell="C1" sqref="C1:AG1"/>
    </sheetView>
  </sheetViews>
  <sheetFormatPr baseColWidth="10" defaultColWidth="11.42578125" defaultRowHeight="12.75"/>
  <cols>
    <col min="1" max="1" width="27.140625" style="1" customWidth="1"/>
    <col min="2" max="3" width="16.85546875" style="1" customWidth="1"/>
    <col min="4" max="4" width="13" style="1" bestFit="1" customWidth="1"/>
    <col min="5" max="5" width="4.85546875" style="1" customWidth="1"/>
    <col min="6" max="6" width="4.5703125" style="1" customWidth="1"/>
    <col min="7" max="7" width="4.140625" style="1" customWidth="1"/>
    <col min="8" max="8" width="4.7109375" style="1" customWidth="1"/>
    <col min="9" max="9" width="5" style="1" customWidth="1"/>
    <col min="10" max="10" width="5.28515625" style="1" customWidth="1"/>
    <col min="11" max="11" width="4.7109375" style="1" customWidth="1"/>
    <col min="12" max="13" width="4.5703125" style="1" customWidth="1"/>
    <col min="14" max="15" width="4.28515625" style="1" customWidth="1"/>
    <col min="16" max="16" width="4.85546875" style="1" customWidth="1"/>
    <col min="17" max="18" width="4.5703125" style="1" customWidth="1"/>
    <col min="19" max="20" width="4.42578125" style="1" customWidth="1"/>
    <col min="21" max="21" width="4.28515625" style="1" customWidth="1"/>
    <col min="22" max="22" width="5" style="1" customWidth="1"/>
    <col min="23" max="23" width="5.5703125" style="1" customWidth="1"/>
    <col min="24" max="24" width="6" style="1" customWidth="1"/>
    <col min="25" max="25" width="4.85546875" style="1" customWidth="1"/>
    <col min="26" max="26" width="6" style="1" customWidth="1"/>
    <col min="27" max="28" width="5" style="1" customWidth="1"/>
    <col min="29" max="29" width="5.140625" style="1" customWidth="1"/>
    <col min="30" max="30" width="5" style="1" customWidth="1"/>
    <col min="31" max="31" width="14.85546875" style="23" customWidth="1"/>
    <col min="32" max="32" width="23.5703125" style="1" customWidth="1"/>
    <col min="33" max="33" width="33.85546875" style="23" customWidth="1"/>
    <col min="34" max="34" width="11.42578125" style="1" customWidth="1"/>
    <col min="35" max="256" width="11.42578125" style="1"/>
    <col min="257" max="257" width="16.85546875" style="1" customWidth="1"/>
    <col min="258" max="258" width="10.7109375" style="1" customWidth="1"/>
    <col min="259" max="259" width="22.7109375" style="1" customWidth="1"/>
    <col min="260" max="260" width="14.28515625" style="1" customWidth="1"/>
    <col min="261" max="286" width="3.7109375" style="1" customWidth="1"/>
    <col min="287" max="287" width="13" style="1" customWidth="1"/>
    <col min="288" max="288" width="13.42578125" style="1" customWidth="1"/>
    <col min="289" max="289" width="16.7109375" style="1" customWidth="1"/>
    <col min="290" max="512" width="11.42578125" style="1"/>
    <col min="513" max="513" width="16.85546875" style="1" customWidth="1"/>
    <col min="514" max="514" width="10.7109375" style="1" customWidth="1"/>
    <col min="515" max="515" width="22.7109375" style="1" customWidth="1"/>
    <col min="516" max="516" width="14.28515625" style="1" customWidth="1"/>
    <col min="517" max="542" width="3.7109375" style="1" customWidth="1"/>
    <col min="543" max="543" width="13" style="1" customWidth="1"/>
    <col min="544" max="544" width="13.42578125" style="1" customWidth="1"/>
    <col min="545" max="545" width="16.7109375" style="1" customWidth="1"/>
    <col min="546" max="768" width="11.42578125" style="1"/>
    <col min="769" max="769" width="16.85546875" style="1" customWidth="1"/>
    <col min="770" max="770" width="10.7109375" style="1" customWidth="1"/>
    <col min="771" max="771" width="22.7109375" style="1" customWidth="1"/>
    <col min="772" max="772" width="14.28515625" style="1" customWidth="1"/>
    <col min="773" max="798" width="3.7109375" style="1" customWidth="1"/>
    <col min="799" max="799" width="13" style="1" customWidth="1"/>
    <col min="800" max="800" width="13.42578125" style="1" customWidth="1"/>
    <col min="801" max="801" width="16.7109375" style="1" customWidth="1"/>
    <col min="802" max="1024" width="11.42578125" style="1"/>
    <col min="1025" max="1025" width="16.85546875" style="1" customWidth="1"/>
    <col min="1026" max="1026" width="10.7109375" style="1" customWidth="1"/>
    <col min="1027" max="1027" width="22.7109375" style="1" customWidth="1"/>
    <col min="1028" max="1028" width="14.28515625" style="1" customWidth="1"/>
    <col min="1029" max="1054" width="3.7109375" style="1" customWidth="1"/>
    <col min="1055" max="1055" width="13" style="1" customWidth="1"/>
    <col min="1056" max="1056" width="13.42578125" style="1" customWidth="1"/>
    <col min="1057" max="1057" width="16.7109375" style="1" customWidth="1"/>
    <col min="1058" max="1280" width="11.42578125" style="1"/>
    <col min="1281" max="1281" width="16.85546875" style="1" customWidth="1"/>
    <col min="1282" max="1282" width="10.7109375" style="1" customWidth="1"/>
    <col min="1283" max="1283" width="22.7109375" style="1" customWidth="1"/>
    <col min="1284" max="1284" width="14.28515625" style="1" customWidth="1"/>
    <col min="1285" max="1310" width="3.7109375" style="1" customWidth="1"/>
    <col min="1311" max="1311" width="13" style="1" customWidth="1"/>
    <col min="1312" max="1312" width="13.42578125" style="1" customWidth="1"/>
    <col min="1313" max="1313" width="16.7109375" style="1" customWidth="1"/>
    <col min="1314" max="1536" width="11.42578125" style="1"/>
    <col min="1537" max="1537" width="16.85546875" style="1" customWidth="1"/>
    <col min="1538" max="1538" width="10.7109375" style="1" customWidth="1"/>
    <col min="1539" max="1539" width="22.7109375" style="1" customWidth="1"/>
    <col min="1540" max="1540" width="14.28515625" style="1" customWidth="1"/>
    <col min="1541" max="1566" width="3.7109375" style="1" customWidth="1"/>
    <col min="1567" max="1567" width="13" style="1" customWidth="1"/>
    <col min="1568" max="1568" width="13.42578125" style="1" customWidth="1"/>
    <col min="1569" max="1569" width="16.7109375" style="1" customWidth="1"/>
    <col min="1570" max="1792" width="11.42578125" style="1"/>
    <col min="1793" max="1793" width="16.85546875" style="1" customWidth="1"/>
    <col min="1794" max="1794" width="10.7109375" style="1" customWidth="1"/>
    <col min="1795" max="1795" width="22.7109375" style="1" customWidth="1"/>
    <col min="1796" max="1796" width="14.28515625" style="1" customWidth="1"/>
    <col min="1797" max="1822" width="3.7109375" style="1" customWidth="1"/>
    <col min="1823" max="1823" width="13" style="1" customWidth="1"/>
    <col min="1824" max="1824" width="13.42578125" style="1" customWidth="1"/>
    <col min="1825" max="1825" width="16.7109375" style="1" customWidth="1"/>
    <col min="1826" max="2048" width="11.42578125" style="1"/>
    <col min="2049" max="2049" width="16.85546875" style="1" customWidth="1"/>
    <col min="2050" max="2050" width="10.7109375" style="1" customWidth="1"/>
    <col min="2051" max="2051" width="22.7109375" style="1" customWidth="1"/>
    <col min="2052" max="2052" width="14.28515625" style="1" customWidth="1"/>
    <col min="2053" max="2078" width="3.7109375" style="1" customWidth="1"/>
    <col min="2079" max="2079" width="13" style="1" customWidth="1"/>
    <col min="2080" max="2080" width="13.42578125" style="1" customWidth="1"/>
    <col min="2081" max="2081" width="16.7109375" style="1" customWidth="1"/>
    <col min="2082" max="2304" width="11.42578125" style="1"/>
    <col min="2305" max="2305" width="16.85546875" style="1" customWidth="1"/>
    <col min="2306" max="2306" width="10.7109375" style="1" customWidth="1"/>
    <col min="2307" max="2307" width="22.7109375" style="1" customWidth="1"/>
    <col min="2308" max="2308" width="14.28515625" style="1" customWidth="1"/>
    <col min="2309" max="2334" width="3.7109375" style="1" customWidth="1"/>
    <col min="2335" max="2335" width="13" style="1" customWidth="1"/>
    <col min="2336" max="2336" width="13.42578125" style="1" customWidth="1"/>
    <col min="2337" max="2337" width="16.7109375" style="1" customWidth="1"/>
    <col min="2338" max="2560" width="11.42578125" style="1"/>
    <col min="2561" max="2561" width="16.85546875" style="1" customWidth="1"/>
    <col min="2562" max="2562" width="10.7109375" style="1" customWidth="1"/>
    <col min="2563" max="2563" width="22.7109375" style="1" customWidth="1"/>
    <col min="2564" max="2564" width="14.28515625" style="1" customWidth="1"/>
    <col min="2565" max="2590" width="3.7109375" style="1" customWidth="1"/>
    <col min="2591" max="2591" width="13" style="1" customWidth="1"/>
    <col min="2592" max="2592" width="13.42578125" style="1" customWidth="1"/>
    <col min="2593" max="2593" width="16.7109375" style="1" customWidth="1"/>
    <col min="2594" max="2816" width="11.42578125" style="1"/>
    <col min="2817" max="2817" width="16.85546875" style="1" customWidth="1"/>
    <col min="2818" max="2818" width="10.7109375" style="1" customWidth="1"/>
    <col min="2819" max="2819" width="22.7109375" style="1" customWidth="1"/>
    <col min="2820" max="2820" width="14.28515625" style="1" customWidth="1"/>
    <col min="2821" max="2846" width="3.7109375" style="1" customWidth="1"/>
    <col min="2847" max="2847" width="13" style="1" customWidth="1"/>
    <col min="2848" max="2848" width="13.42578125" style="1" customWidth="1"/>
    <col min="2849" max="2849" width="16.7109375" style="1" customWidth="1"/>
    <col min="2850" max="3072" width="11.42578125" style="1"/>
    <col min="3073" max="3073" width="16.85546875" style="1" customWidth="1"/>
    <col min="3074" max="3074" width="10.7109375" style="1" customWidth="1"/>
    <col min="3075" max="3075" width="22.7109375" style="1" customWidth="1"/>
    <col min="3076" max="3076" width="14.28515625" style="1" customWidth="1"/>
    <col min="3077" max="3102" width="3.7109375" style="1" customWidth="1"/>
    <col min="3103" max="3103" width="13" style="1" customWidth="1"/>
    <col min="3104" max="3104" width="13.42578125" style="1" customWidth="1"/>
    <col min="3105" max="3105" width="16.7109375" style="1" customWidth="1"/>
    <col min="3106" max="3328" width="11.42578125" style="1"/>
    <col min="3329" max="3329" width="16.85546875" style="1" customWidth="1"/>
    <col min="3330" max="3330" width="10.7109375" style="1" customWidth="1"/>
    <col min="3331" max="3331" width="22.7109375" style="1" customWidth="1"/>
    <col min="3332" max="3332" width="14.28515625" style="1" customWidth="1"/>
    <col min="3333" max="3358" width="3.7109375" style="1" customWidth="1"/>
    <col min="3359" max="3359" width="13" style="1" customWidth="1"/>
    <col min="3360" max="3360" width="13.42578125" style="1" customWidth="1"/>
    <col min="3361" max="3361" width="16.7109375" style="1" customWidth="1"/>
    <col min="3362" max="3584" width="11.42578125" style="1"/>
    <col min="3585" max="3585" width="16.85546875" style="1" customWidth="1"/>
    <col min="3586" max="3586" width="10.7109375" style="1" customWidth="1"/>
    <col min="3587" max="3587" width="22.7109375" style="1" customWidth="1"/>
    <col min="3588" max="3588" width="14.28515625" style="1" customWidth="1"/>
    <col min="3589" max="3614" width="3.7109375" style="1" customWidth="1"/>
    <col min="3615" max="3615" width="13" style="1" customWidth="1"/>
    <col min="3616" max="3616" width="13.42578125" style="1" customWidth="1"/>
    <col min="3617" max="3617" width="16.7109375" style="1" customWidth="1"/>
    <col min="3618" max="3840" width="11.42578125" style="1"/>
    <col min="3841" max="3841" width="16.85546875" style="1" customWidth="1"/>
    <col min="3842" max="3842" width="10.7109375" style="1" customWidth="1"/>
    <col min="3843" max="3843" width="22.7109375" style="1" customWidth="1"/>
    <col min="3844" max="3844" width="14.28515625" style="1" customWidth="1"/>
    <col min="3845" max="3870" width="3.7109375" style="1" customWidth="1"/>
    <col min="3871" max="3871" width="13" style="1" customWidth="1"/>
    <col min="3872" max="3872" width="13.42578125" style="1" customWidth="1"/>
    <col min="3873" max="3873" width="16.7109375" style="1" customWidth="1"/>
    <col min="3874" max="4096" width="11.42578125" style="1"/>
    <col min="4097" max="4097" width="16.85546875" style="1" customWidth="1"/>
    <col min="4098" max="4098" width="10.7109375" style="1" customWidth="1"/>
    <col min="4099" max="4099" width="22.7109375" style="1" customWidth="1"/>
    <col min="4100" max="4100" width="14.28515625" style="1" customWidth="1"/>
    <col min="4101" max="4126" width="3.7109375" style="1" customWidth="1"/>
    <col min="4127" max="4127" width="13" style="1" customWidth="1"/>
    <col min="4128" max="4128" width="13.42578125" style="1" customWidth="1"/>
    <col min="4129" max="4129" width="16.7109375" style="1" customWidth="1"/>
    <col min="4130" max="4352" width="11.42578125" style="1"/>
    <col min="4353" max="4353" width="16.85546875" style="1" customWidth="1"/>
    <col min="4354" max="4354" width="10.7109375" style="1" customWidth="1"/>
    <col min="4355" max="4355" width="22.7109375" style="1" customWidth="1"/>
    <col min="4356" max="4356" width="14.28515625" style="1" customWidth="1"/>
    <col min="4357" max="4382" width="3.7109375" style="1" customWidth="1"/>
    <col min="4383" max="4383" width="13" style="1" customWidth="1"/>
    <col min="4384" max="4384" width="13.42578125" style="1" customWidth="1"/>
    <col min="4385" max="4385" width="16.7109375" style="1" customWidth="1"/>
    <col min="4386" max="4608" width="11.42578125" style="1"/>
    <col min="4609" max="4609" width="16.85546875" style="1" customWidth="1"/>
    <col min="4610" max="4610" width="10.7109375" style="1" customWidth="1"/>
    <col min="4611" max="4611" width="22.7109375" style="1" customWidth="1"/>
    <col min="4612" max="4612" width="14.28515625" style="1" customWidth="1"/>
    <col min="4613" max="4638" width="3.7109375" style="1" customWidth="1"/>
    <col min="4639" max="4639" width="13" style="1" customWidth="1"/>
    <col min="4640" max="4640" width="13.42578125" style="1" customWidth="1"/>
    <col min="4641" max="4641" width="16.7109375" style="1" customWidth="1"/>
    <col min="4642" max="4864" width="11.42578125" style="1"/>
    <col min="4865" max="4865" width="16.85546875" style="1" customWidth="1"/>
    <col min="4866" max="4866" width="10.7109375" style="1" customWidth="1"/>
    <col min="4867" max="4867" width="22.7109375" style="1" customWidth="1"/>
    <col min="4868" max="4868" width="14.28515625" style="1" customWidth="1"/>
    <col min="4869" max="4894" width="3.7109375" style="1" customWidth="1"/>
    <col min="4895" max="4895" width="13" style="1" customWidth="1"/>
    <col min="4896" max="4896" width="13.42578125" style="1" customWidth="1"/>
    <col min="4897" max="4897" width="16.7109375" style="1" customWidth="1"/>
    <col min="4898" max="5120" width="11.42578125" style="1"/>
    <col min="5121" max="5121" width="16.85546875" style="1" customWidth="1"/>
    <col min="5122" max="5122" width="10.7109375" style="1" customWidth="1"/>
    <col min="5123" max="5123" width="22.7109375" style="1" customWidth="1"/>
    <col min="5124" max="5124" width="14.28515625" style="1" customWidth="1"/>
    <col min="5125" max="5150" width="3.7109375" style="1" customWidth="1"/>
    <col min="5151" max="5151" width="13" style="1" customWidth="1"/>
    <col min="5152" max="5152" width="13.42578125" style="1" customWidth="1"/>
    <col min="5153" max="5153" width="16.7109375" style="1" customWidth="1"/>
    <col min="5154" max="5376" width="11.42578125" style="1"/>
    <col min="5377" max="5377" width="16.85546875" style="1" customWidth="1"/>
    <col min="5378" max="5378" width="10.7109375" style="1" customWidth="1"/>
    <col min="5379" max="5379" width="22.7109375" style="1" customWidth="1"/>
    <col min="5380" max="5380" width="14.28515625" style="1" customWidth="1"/>
    <col min="5381" max="5406" width="3.7109375" style="1" customWidth="1"/>
    <col min="5407" max="5407" width="13" style="1" customWidth="1"/>
    <col min="5408" max="5408" width="13.42578125" style="1" customWidth="1"/>
    <col min="5409" max="5409" width="16.7109375" style="1" customWidth="1"/>
    <col min="5410" max="5632" width="11.42578125" style="1"/>
    <col min="5633" max="5633" width="16.85546875" style="1" customWidth="1"/>
    <col min="5634" max="5634" width="10.7109375" style="1" customWidth="1"/>
    <col min="5635" max="5635" width="22.7109375" style="1" customWidth="1"/>
    <col min="5636" max="5636" width="14.28515625" style="1" customWidth="1"/>
    <col min="5637" max="5662" width="3.7109375" style="1" customWidth="1"/>
    <col min="5663" max="5663" width="13" style="1" customWidth="1"/>
    <col min="5664" max="5664" width="13.42578125" style="1" customWidth="1"/>
    <col min="5665" max="5665" width="16.7109375" style="1" customWidth="1"/>
    <col min="5666" max="5888" width="11.42578125" style="1"/>
    <col min="5889" max="5889" width="16.85546875" style="1" customWidth="1"/>
    <col min="5890" max="5890" width="10.7109375" style="1" customWidth="1"/>
    <col min="5891" max="5891" width="22.7109375" style="1" customWidth="1"/>
    <col min="5892" max="5892" width="14.28515625" style="1" customWidth="1"/>
    <col min="5893" max="5918" width="3.7109375" style="1" customWidth="1"/>
    <col min="5919" max="5919" width="13" style="1" customWidth="1"/>
    <col min="5920" max="5920" width="13.42578125" style="1" customWidth="1"/>
    <col min="5921" max="5921" width="16.7109375" style="1" customWidth="1"/>
    <col min="5922" max="6144" width="11.42578125" style="1"/>
    <col min="6145" max="6145" width="16.85546875" style="1" customWidth="1"/>
    <col min="6146" max="6146" width="10.7109375" style="1" customWidth="1"/>
    <col min="6147" max="6147" width="22.7109375" style="1" customWidth="1"/>
    <col min="6148" max="6148" width="14.28515625" style="1" customWidth="1"/>
    <col min="6149" max="6174" width="3.7109375" style="1" customWidth="1"/>
    <col min="6175" max="6175" width="13" style="1" customWidth="1"/>
    <col min="6176" max="6176" width="13.42578125" style="1" customWidth="1"/>
    <col min="6177" max="6177" width="16.7109375" style="1" customWidth="1"/>
    <col min="6178" max="6400" width="11.42578125" style="1"/>
    <col min="6401" max="6401" width="16.85546875" style="1" customWidth="1"/>
    <col min="6402" max="6402" width="10.7109375" style="1" customWidth="1"/>
    <col min="6403" max="6403" width="22.7109375" style="1" customWidth="1"/>
    <col min="6404" max="6404" width="14.28515625" style="1" customWidth="1"/>
    <col min="6405" max="6430" width="3.7109375" style="1" customWidth="1"/>
    <col min="6431" max="6431" width="13" style="1" customWidth="1"/>
    <col min="6432" max="6432" width="13.42578125" style="1" customWidth="1"/>
    <col min="6433" max="6433" width="16.7109375" style="1" customWidth="1"/>
    <col min="6434" max="6656" width="11.42578125" style="1"/>
    <col min="6657" max="6657" width="16.85546875" style="1" customWidth="1"/>
    <col min="6658" max="6658" width="10.7109375" style="1" customWidth="1"/>
    <col min="6659" max="6659" width="22.7109375" style="1" customWidth="1"/>
    <col min="6660" max="6660" width="14.28515625" style="1" customWidth="1"/>
    <col min="6661" max="6686" width="3.7109375" style="1" customWidth="1"/>
    <col min="6687" max="6687" width="13" style="1" customWidth="1"/>
    <col min="6688" max="6688" width="13.42578125" style="1" customWidth="1"/>
    <col min="6689" max="6689" width="16.7109375" style="1" customWidth="1"/>
    <col min="6690" max="6912" width="11.42578125" style="1"/>
    <col min="6913" max="6913" width="16.85546875" style="1" customWidth="1"/>
    <col min="6914" max="6914" width="10.7109375" style="1" customWidth="1"/>
    <col min="6915" max="6915" width="22.7109375" style="1" customWidth="1"/>
    <col min="6916" max="6916" width="14.28515625" style="1" customWidth="1"/>
    <col min="6917" max="6942" width="3.7109375" style="1" customWidth="1"/>
    <col min="6943" max="6943" width="13" style="1" customWidth="1"/>
    <col min="6944" max="6944" width="13.42578125" style="1" customWidth="1"/>
    <col min="6945" max="6945" width="16.7109375" style="1" customWidth="1"/>
    <col min="6946" max="7168" width="11.42578125" style="1"/>
    <col min="7169" max="7169" width="16.85546875" style="1" customWidth="1"/>
    <col min="7170" max="7170" width="10.7109375" style="1" customWidth="1"/>
    <col min="7171" max="7171" width="22.7109375" style="1" customWidth="1"/>
    <col min="7172" max="7172" width="14.28515625" style="1" customWidth="1"/>
    <col min="7173" max="7198" width="3.7109375" style="1" customWidth="1"/>
    <col min="7199" max="7199" width="13" style="1" customWidth="1"/>
    <col min="7200" max="7200" width="13.42578125" style="1" customWidth="1"/>
    <col min="7201" max="7201" width="16.7109375" style="1" customWidth="1"/>
    <col min="7202" max="7424" width="11.42578125" style="1"/>
    <col min="7425" max="7425" width="16.85546875" style="1" customWidth="1"/>
    <col min="7426" max="7426" width="10.7109375" style="1" customWidth="1"/>
    <col min="7427" max="7427" width="22.7109375" style="1" customWidth="1"/>
    <col min="7428" max="7428" width="14.28515625" style="1" customWidth="1"/>
    <col min="7429" max="7454" width="3.7109375" style="1" customWidth="1"/>
    <col min="7455" max="7455" width="13" style="1" customWidth="1"/>
    <col min="7456" max="7456" width="13.42578125" style="1" customWidth="1"/>
    <col min="7457" max="7457" width="16.7109375" style="1" customWidth="1"/>
    <col min="7458" max="7680" width="11.42578125" style="1"/>
    <col min="7681" max="7681" width="16.85546875" style="1" customWidth="1"/>
    <col min="7682" max="7682" width="10.7109375" style="1" customWidth="1"/>
    <col min="7683" max="7683" width="22.7109375" style="1" customWidth="1"/>
    <col min="7684" max="7684" width="14.28515625" style="1" customWidth="1"/>
    <col min="7685" max="7710" width="3.7109375" style="1" customWidth="1"/>
    <col min="7711" max="7711" width="13" style="1" customWidth="1"/>
    <col min="7712" max="7712" width="13.42578125" style="1" customWidth="1"/>
    <col min="7713" max="7713" width="16.7109375" style="1" customWidth="1"/>
    <col min="7714" max="7936" width="11.42578125" style="1"/>
    <col min="7937" max="7937" width="16.85546875" style="1" customWidth="1"/>
    <col min="7938" max="7938" width="10.7109375" style="1" customWidth="1"/>
    <col min="7939" max="7939" width="22.7109375" style="1" customWidth="1"/>
    <col min="7940" max="7940" width="14.28515625" style="1" customWidth="1"/>
    <col min="7941" max="7966" width="3.7109375" style="1" customWidth="1"/>
    <col min="7967" max="7967" width="13" style="1" customWidth="1"/>
    <col min="7968" max="7968" width="13.42578125" style="1" customWidth="1"/>
    <col min="7969" max="7969" width="16.7109375" style="1" customWidth="1"/>
    <col min="7970" max="8192" width="11.42578125" style="1"/>
    <col min="8193" max="8193" width="16.85546875" style="1" customWidth="1"/>
    <col min="8194" max="8194" width="10.7109375" style="1" customWidth="1"/>
    <col min="8195" max="8195" width="22.7109375" style="1" customWidth="1"/>
    <col min="8196" max="8196" width="14.28515625" style="1" customWidth="1"/>
    <col min="8197" max="8222" width="3.7109375" style="1" customWidth="1"/>
    <col min="8223" max="8223" width="13" style="1" customWidth="1"/>
    <col min="8224" max="8224" width="13.42578125" style="1" customWidth="1"/>
    <col min="8225" max="8225" width="16.7109375" style="1" customWidth="1"/>
    <col min="8226" max="8448" width="11.42578125" style="1"/>
    <col min="8449" max="8449" width="16.85546875" style="1" customWidth="1"/>
    <col min="8450" max="8450" width="10.7109375" style="1" customWidth="1"/>
    <col min="8451" max="8451" width="22.7109375" style="1" customWidth="1"/>
    <col min="8452" max="8452" width="14.28515625" style="1" customWidth="1"/>
    <col min="8453" max="8478" width="3.7109375" style="1" customWidth="1"/>
    <col min="8479" max="8479" width="13" style="1" customWidth="1"/>
    <col min="8480" max="8480" width="13.42578125" style="1" customWidth="1"/>
    <col min="8481" max="8481" width="16.7109375" style="1" customWidth="1"/>
    <col min="8482" max="8704" width="11.42578125" style="1"/>
    <col min="8705" max="8705" width="16.85546875" style="1" customWidth="1"/>
    <col min="8706" max="8706" width="10.7109375" style="1" customWidth="1"/>
    <col min="8707" max="8707" width="22.7109375" style="1" customWidth="1"/>
    <col min="8708" max="8708" width="14.28515625" style="1" customWidth="1"/>
    <col min="8709" max="8734" width="3.7109375" style="1" customWidth="1"/>
    <col min="8735" max="8735" width="13" style="1" customWidth="1"/>
    <col min="8736" max="8736" width="13.42578125" style="1" customWidth="1"/>
    <col min="8737" max="8737" width="16.7109375" style="1" customWidth="1"/>
    <col min="8738" max="8960" width="11.42578125" style="1"/>
    <col min="8961" max="8961" width="16.85546875" style="1" customWidth="1"/>
    <col min="8962" max="8962" width="10.7109375" style="1" customWidth="1"/>
    <col min="8963" max="8963" width="22.7109375" style="1" customWidth="1"/>
    <col min="8964" max="8964" width="14.28515625" style="1" customWidth="1"/>
    <col min="8965" max="8990" width="3.7109375" style="1" customWidth="1"/>
    <col min="8991" max="8991" width="13" style="1" customWidth="1"/>
    <col min="8992" max="8992" width="13.42578125" style="1" customWidth="1"/>
    <col min="8993" max="8993" width="16.7109375" style="1" customWidth="1"/>
    <col min="8994" max="9216" width="11.42578125" style="1"/>
    <col min="9217" max="9217" width="16.85546875" style="1" customWidth="1"/>
    <col min="9218" max="9218" width="10.7109375" style="1" customWidth="1"/>
    <col min="9219" max="9219" width="22.7109375" style="1" customWidth="1"/>
    <col min="9220" max="9220" width="14.28515625" style="1" customWidth="1"/>
    <col min="9221" max="9246" width="3.7109375" style="1" customWidth="1"/>
    <col min="9247" max="9247" width="13" style="1" customWidth="1"/>
    <col min="9248" max="9248" width="13.42578125" style="1" customWidth="1"/>
    <col min="9249" max="9249" width="16.7109375" style="1" customWidth="1"/>
    <col min="9250" max="9472" width="11.42578125" style="1"/>
    <col min="9473" max="9473" width="16.85546875" style="1" customWidth="1"/>
    <col min="9474" max="9474" width="10.7109375" style="1" customWidth="1"/>
    <col min="9475" max="9475" width="22.7109375" style="1" customWidth="1"/>
    <col min="9476" max="9476" width="14.28515625" style="1" customWidth="1"/>
    <col min="9477" max="9502" width="3.7109375" style="1" customWidth="1"/>
    <col min="9503" max="9503" width="13" style="1" customWidth="1"/>
    <col min="9504" max="9504" width="13.42578125" style="1" customWidth="1"/>
    <col min="9505" max="9505" width="16.7109375" style="1" customWidth="1"/>
    <col min="9506" max="9728" width="11.42578125" style="1"/>
    <col min="9729" max="9729" width="16.85546875" style="1" customWidth="1"/>
    <col min="9730" max="9730" width="10.7109375" style="1" customWidth="1"/>
    <col min="9731" max="9731" width="22.7109375" style="1" customWidth="1"/>
    <col min="9732" max="9732" width="14.28515625" style="1" customWidth="1"/>
    <col min="9733" max="9758" width="3.7109375" style="1" customWidth="1"/>
    <col min="9759" max="9759" width="13" style="1" customWidth="1"/>
    <col min="9760" max="9760" width="13.42578125" style="1" customWidth="1"/>
    <col min="9761" max="9761" width="16.7109375" style="1" customWidth="1"/>
    <col min="9762" max="9984" width="11.42578125" style="1"/>
    <col min="9985" max="9985" width="16.85546875" style="1" customWidth="1"/>
    <col min="9986" max="9986" width="10.7109375" style="1" customWidth="1"/>
    <col min="9987" max="9987" width="22.7109375" style="1" customWidth="1"/>
    <col min="9988" max="9988" width="14.28515625" style="1" customWidth="1"/>
    <col min="9989" max="10014" width="3.7109375" style="1" customWidth="1"/>
    <col min="10015" max="10015" width="13" style="1" customWidth="1"/>
    <col min="10016" max="10016" width="13.42578125" style="1" customWidth="1"/>
    <col min="10017" max="10017" width="16.7109375" style="1" customWidth="1"/>
    <col min="10018" max="10240" width="11.42578125" style="1"/>
    <col min="10241" max="10241" width="16.85546875" style="1" customWidth="1"/>
    <col min="10242" max="10242" width="10.7109375" style="1" customWidth="1"/>
    <col min="10243" max="10243" width="22.7109375" style="1" customWidth="1"/>
    <col min="10244" max="10244" width="14.28515625" style="1" customWidth="1"/>
    <col min="10245" max="10270" width="3.7109375" style="1" customWidth="1"/>
    <col min="10271" max="10271" width="13" style="1" customWidth="1"/>
    <col min="10272" max="10272" width="13.42578125" style="1" customWidth="1"/>
    <col min="10273" max="10273" width="16.7109375" style="1" customWidth="1"/>
    <col min="10274" max="10496" width="11.42578125" style="1"/>
    <col min="10497" max="10497" width="16.85546875" style="1" customWidth="1"/>
    <col min="10498" max="10498" width="10.7109375" style="1" customWidth="1"/>
    <col min="10499" max="10499" width="22.7109375" style="1" customWidth="1"/>
    <col min="10500" max="10500" width="14.28515625" style="1" customWidth="1"/>
    <col min="10501" max="10526" width="3.7109375" style="1" customWidth="1"/>
    <col min="10527" max="10527" width="13" style="1" customWidth="1"/>
    <col min="10528" max="10528" width="13.42578125" style="1" customWidth="1"/>
    <col min="10529" max="10529" width="16.7109375" style="1" customWidth="1"/>
    <col min="10530" max="10752" width="11.42578125" style="1"/>
    <col min="10753" max="10753" width="16.85546875" style="1" customWidth="1"/>
    <col min="10754" max="10754" width="10.7109375" style="1" customWidth="1"/>
    <col min="10755" max="10755" width="22.7109375" style="1" customWidth="1"/>
    <col min="10756" max="10756" width="14.28515625" style="1" customWidth="1"/>
    <col min="10757" max="10782" width="3.7109375" style="1" customWidth="1"/>
    <col min="10783" max="10783" width="13" style="1" customWidth="1"/>
    <col min="10784" max="10784" width="13.42578125" style="1" customWidth="1"/>
    <col min="10785" max="10785" width="16.7109375" style="1" customWidth="1"/>
    <col min="10786" max="11008" width="11.42578125" style="1"/>
    <col min="11009" max="11009" width="16.85546875" style="1" customWidth="1"/>
    <col min="11010" max="11010" width="10.7109375" style="1" customWidth="1"/>
    <col min="11011" max="11011" width="22.7109375" style="1" customWidth="1"/>
    <col min="11012" max="11012" width="14.28515625" style="1" customWidth="1"/>
    <col min="11013" max="11038" width="3.7109375" style="1" customWidth="1"/>
    <col min="11039" max="11039" width="13" style="1" customWidth="1"/>
    <col min="11040" max="11040" width="13.42578125" style="1" customWidth="1"/>
    <col min="11041" max="11041" width="16.7109375" style="1" customWidth="1"/>
    <col min="11042" max="11264" width="11.42578125" style="1"/>
    <col min="11265" max="11265" width="16.85546875" style="1" customWidth="1"/>
    <col min="11266" max="11266" width="10.7109375" style="1" customWidth="1"/>
    <col min="11267" max="11267" width="22.7109375" style="1" customWidth="1"/>
    <col min="11268" max="11268" width="14.28515625" style="1" customWidth="1"/>
    <col min="11269" max="11294" width="3.7109375" style="1" customWidth="1"/>
    <col min="11295" max="11295" width="13" style="1" customWidth="1"/>
    <col min="11296" max="11296" width="13.42578125" style="1" customWidth="1"/>
    <col min="11297" max="11297" width="16.7109375" style="1" customWidth="1"/>
    <col min="11298" max="11520" width="11.42578125" style="1"/>
    <col min="11521" max="11521" width="16.85546875" style="1" customWidth="1"/>
    <col min="11522" max="11522" width="10.7109375" style="1" customWidth="1"/>
    <col min="11523" max="11523" width="22.7109375" style="1" customWidth="1"/>
    <col min="11524" max="11524" width="14.28515625" style="1" customWidth="1"/>
    <col min="11525" max="11550" width="3.7109375" style="1" customWidth="1"/>
    <col min="11551" max="11551" width="13" style="1" customWidth="1"/>
    <col min="11552" max="11552" width="13.42578125" style="1" customWidth="1"/>
    <col min="11553" max="11553" width="16.7109375" style="1" customWidth="1"/>
    <col min="11554" max="11776" width="11.42578125" style="1"/>
    <col min="11777" max="11777" width="16.85546875" style="1" customWidth="1"/>
    <col min="11778" max="11778" width="10.7109375" style="1" customWidth="1"/>
    <col min="11779" max="11779" width="22.7109375" style="1" customWidth="1"/>
    <col min="11780" max="11780" width="14.28515625" style="1" customWidth="1"/>
    <col min="11781" max="11806" width="3.7109375" style="1" customWidth="1"/>
    <col min="11807" max="11807" width="13" style="1" customWidth="1"/>
    <col min="11808" max="11808" width="13.42578125" style="1" customWidth="1"/>
    <col min="11809" max="11809" width="16.7109375" style="1" customWidth="1"/>
    <col min="11810" max="12032" width="11.42578125" style="1"/>
    <col min="12033" max="12033" width="16.85546875" style="1" customWidth="1"/>
    <col min="12034" max="12034" width="10.7109375" style="1" customWidth="1"/>
    <col min="12035" max="12035" width="22.7109375" style="1" customWidth="1"/>
    <col min="12036" max="12036" width="14.28515625" style="1" customWidth="1"/>
    <col min="12037" max="12062" width="3.7109375" style="1" customWidth="1"/>
    <col min="12063" max="12063" width="13" style="1" customWidth="1"/>
    <col min="12064" max="12064" width="13.42578125" style="1" customWidth="1"/>
    <col min="12065" max="12065" width="16.7109375" style="1" customWidth="1"/>
    <col min="12066" max="12288" width="11.42578125" style="1"/>
    <col min="12289" max="12289" width="16.85546875" style="1" customWidth="1"/>
    <col min="12290" max="12290" width="10.7109375" style="1" customWidth="1"/>
    <col min="12291" max="12291" width="22.7109375" style="1" customWidth="1"/>
    <col min="12292" max="12292" width="14.28515625" style="1" customWidth="1"/>
    <col min="12293" max="12318" width="3.7109375" style="1" customWidth="1"/>
    <col min="12319" max="12319" width="13" style="1" customWidth="1"/>
    <col min="12320" max="12320" width="13.42578125" style="1" customWidth="1"/>
    <col min="12321" max="12321" width="16.7109375" style="1" customWidth="1"/>
    <col min="12322" max="12544" width="11.42578125" style="1"/>
    <col min="12545" max="12545" width="16.85546875" style="1" customWidth="1"/>
    <col min="12546" max="12546" width="10.7109375" style="1" customWidth="1"/>
    <col min="12547" max="12547" width="22.7109375" style="1" customWidth="1"/>
    <col min="12548" max="12548" width="14.28515625" style="1" customWidth="1"/>
    <col min="12549" max="12574" width="3.7109375" style="1" customWidth="1"/>
    <col min="12575" max="12575" width="13" style="1" customWidth="1"/>
    <col min="12576" max="12576" width="13.42578125" style="1" customWidth="1"/>
    <col min="12577" max="12577" width="16.7109375" style="1" customWidth="1"/>
    <col min="12578" max="12800" width="11.42578125" style="1"/>
    <col min="12801" max="12801" width="16.85546875" style="1" customWidth="1"/>
    <col min="12802" max="12802" width="10.7109375" style="1" customWidth="1"/>
    <col min="12803" max="12803" width="22.7109375" style="1" customWidth="1"/>
    <col min="12804" max="12804" width="14.28515625" style="1" customWidth="1"/>
    <col min="12805" max="12830" width="3.7109375" style="1" customWidth="1"/>
    <col min="12831" max="12831" width="13" style="1" customWidth="1"/>
    <col min="12832" max="12832" width="13.42578125" style="1" customWidth="1"/>
    <col min="12833" max="12833" width="16.7109375" style="1" customWidth="1"/>
    <col min="12834" max="13056" width="11.42578125" style="1"/>
    <col min="13057" max="13057" width="16.85546875" style="1" customWidth="1"/>
    <col min="13058" max="13058" width="10.7109375" style="1" customWidth="1"/>
    <col min="13059" max="13059" width="22.7109375" style="1" customWidth="1"/>
    <col min="13060" max="13060" width="14.28515625" style="1" customWidth="1"/>
    <col min="13061" max="13086" width="3.7109375" style="1" customWidth="1"/>
    <col min="13087" max="13087" width="13" style="1" customWidth="1"/>
    <col min="13088" max="13088" width="13.42578125" style="1" customWidth="1"/>
    <col min="13089" max="13089" width="16.7109375" style="1" customWidth="1"/>
    <col min="13090" max="13312" width="11.42578125" style="1"/>
    <col min="13313" max="13313" width="16.85546875" style="1" customWidth="1"/>
    <col min="13314" max="13314" width="10.7109375" style="1" customWidth="1"/>
    <col min="13315" max="13315" width="22.7109375" style="1" customWidth="1"/>
    <col min="13316" max="13316" width="14.28515625" style="1" customWidth="1"/>
    <col min="13317" max="13342" width="3.7109375" style="1" customWidth="1"/>
    <col min="13343" max="13343" width="13" style="1" customWidth="1"/>
    <col min="13344" max="13344" width="13.42578125" style="1" customWidth="1"/>
    <col min="13345" max="13345" width="16.7109375" style="1" customWidth="1"/>
    <col min="13346" max="13568" width="11.42578125" style="1"/>
    <col min="13569" max="13569" width="16.85546875" style="1" customWidth="1"/>
    <col min="13570" max="13570" width="10.7109375" style="1" customWidth="1"/>
    <col min="13571" max="13571" width="22.7109375" style="1" customWidth="1"/>
    <col min="13572" max="13572" width="14.28515625" style="1" customWidth="1"/>
    <col min="13573" max="13598" width="3.7109375" style="1" customWidth="1"/>
    <col min="13599" max="13599" width="13" style="1" customWidth="1"/>
    <col min="13600" max="13600" width="13.42578125" style="1" customWidth="1"/>
    <col min="13601" max="13601" width="16.7109375" style="1" customWidth="1"/>
    <col min="13602" max="13824" width="11.42578125" style="1"/>
    <col min="13825" max="13825" width="16.85546875" style="1" customWidth="1"/>
    <col min="13826" max="13826" width="10.7109375" style="1" customWidth="1"/>
    <col min="13827" max="13827" width="22.7109375" style="1" customWidth="1"/>
    <col min="13828" max="13828" width="14.28515625" style="1" customWidth="1"/>
    <col min="13829" max="13854" width="3.7109375" style="1" customWidth="1"/>
    <col min="13855" max="13855" width="13" style="1" customWidth="1"/>
    <col min="13856" max="13856" width="13.42578125" style="1" customWidth="1"/>
    <col min="13857" max="13857" width="16.7109375" style="1" customWidth="1"/>
    <col min="13858" max="14080" width="11.42578125" style="1"/>
    <col min="14081" max="14081" width="16.85546875" style="1" customWidth="1"/>
    <col min="14082" max="14082" width="10.7109375" style="1" customWidth="1"/>
    <col min="14083" max="14083" width="22.7109375" style="1" customWidth="1"/>
    <col min="14084" max="14084" width="14.28515625" style="1" customWidth="1"/>
    <col min="14085" max="14110" width="3.7109375" style="1" customWidth="1"/>
    <col min="14111" max="14111" width="13" style="1" customWidth="1"/>
    <col min="14112" max="14112" width="13.42578125" style="1" customWidth="1"/>
    <col min="14113" max="14113" width="16.7109375" style="1" customWidth="1"/>
    <col min="14114" max="14336" width="11.42578125" style="1"/>
    <col min="14337" max="14337" width="16.85546875" style="1" customWidth="1"/>
    <col min="14338" max="14338" width="10.7109375" style="1" customWidth="1"/>
    <col min="14339" max="14339" width="22.7109375" style="1" customWidth="1"/>
    <col min="14340" max="14340" width="14.28515625" style="1" customWidth="1"/>
    <col min="14341" max="14366" width="3.7109375" style="1" customWidth="1"/>
    <col min="14367" max="14367" width="13" style="1" customWidth="1"/>
    <col min="14368" max="14368" width="13.42578125" style="1" customWidth="1"/>
    <col min="14369" max="14369" width="16.7109375" style="1" customWidth="1"/>
    <col min="14370" max="14592" width="11.42578125" style="1"/>
    <col min="14593" max="14593" width="16.85546875" style="1" customWidth="1"/>
    <col min="14594" max="14594" width="10.7109375" style="1" customWidth="1"/>
    <col min="14595" max="14595" width="22.7109375" style="1" customWidth="1"/>
    <col min="14596" max="14596" width="14.28515625" style="1" customWidth="1"/>
    <col min="14597" max="14622" width="3.7109375" style="1" customWidth="1"/>
    <col min="14623" max="14623" width="13" style="1" customWidth="1"/>
    <col min="14624" max="14624" width="13.42578125" style="1" customWidth="1"/>
    <col min="14625" max="14625" width="16.7109375" style="1" customWidth="1"/>
    <col min="14626" max="14848" width="11.42578125" style="1"/>
    <col min="14849" max="14849" width="16.85546875" style="1" customWidth="1"/>
    <col min="14850" max="14850" width="10.7109375" style="1" customWidth="1"/>
    <col min="14851" max="14851" width="22.7109375" style="1" customWidth="1"/>
    <col min="14852" max="14852" width="14.28515625" style="1" customWidth="1"/>
    <col min="14853" max="14878" width="3.7109375" style="1" customWidth="1"/>
    <col min="14879" max="14879" width="13" style="1" customWidth="1"/>
    <col min="14880" max="14880" width="13.42578125" style="1" customWidth="1"/>
    <col min="14881" max="14881" width="16.7109375" style="1" customWidth="1"/>
    <col min="14882" max="15104" width="11.42578125" style="1"/>
    <col min="15105" max="15105" width="16.85546875" style="1" customWidth="1"/>
    <col min="15106" max="15106" width="10.7109375" style="1" customWidth="1"/>
    <col min="15107" max="15107" width="22.7109375" style="1" customWidth="1"/>
    <col min="15108" max="15108" width="14.28515625" style="1" customWidth="1"/>
    <col min="15109" max="15134" width="3.7109375" style="1" customWidth="1"/>
    <col min="15135" max="15135" width="13" style="1" customWidth="1"/>
    <col min="15136" max="15136" width="13.42578125" style="1" customWidth="1"/>
    <col min="15137" max="15137" width="16.7109375" style="1" customWidth="1"/>
    <col min="15138" max="15360" width="11.42578125" style="1"/>
    <col min="15361" max="15361" width="16.85546875" style="1" customWidth="1"/>
    <col min="15362" max="15362" width="10.7109375" style="1" customWidth="1"/>
    <col min="15363" max="15363" width="22.7109375" style="1" customWidth="1"/>
    <col min="15364" max="15364" width="14.28515625" style="1" customWidth="1"/>
    <col min="15365" max="15390" width="3.7109375" style="1" customWidth="1"/>
    <col min="15391" max="15391" width="13" style="1" customWidth="1"/>
    <col min="15392" max="15392" width="13.42578125" style="1" customWidth="1"/>
    <col min="15393" max="15393" width="16.7109375" style="1" customWidth="1"/>
    <col min="15394" max="15616" width="11.42578125" style="1"/>
    <col min="15617" max="15617" width="16.85546875" style="1" customWidth="1"/>
    <col min="15618" max="15618" width="10.7109375" style="1" customWidth="1"/>
    <col min="15619" max="15619" width="22.7109375" style="1" customWidth="1"/>
    <col min="15620" max="15620" width="14.28515625" style="1" customWidth="1"/>
    <col min="15621" max="15646" width="3.7109375" style="1" customWidth="1"/>
    <col min="15647" max="15647" width="13" style="1" customWidth="1"/>
    <col min="15648" max="15648" width="13.42578125" style="1" customWidth="1"/>
    <col min="15649" max="15649" width="16.7109375" style="1" customWidth="1"/>
    <col min="15650" max="15872" width="11.42578125" style="1"/>
    <col min="15873" max="15873" width="16.85546875" style="1" customWidth="1"/>
    <col min="15874" max="15874" width="10.7109375" style="1" customWidth="1"/>
    <col min="15875" max="15875" width="22.7109375" style="1" customWidth="1"/>
    <col min="15876" max="15876" width="14.28515625" style="1" customWidth="1"/>
    <col min="15877" max="15902" width="3.7109375" style="1" customWidth="1"/>
    <col min="15903" max="15903" width="13" style="1" customWidth="1"/>
    <col min="15904" max="15904" width="13.42578125" style="1" customWidth="1"/>
    <col min="15905" max="15905" width="16.7109375" style="1" customWidth="1"/>
    <col min="15906" max="16128" width="11.42578125" style="1"/>
    <col min="16129" max="16129" width="16.85546875" style="1" customWidth="1"/>
    <col min="16130" max="16130" width="10.7109375" style="1" customWidth="1"/>
    <col min="16131" max="16131" width="22.7109375" style="1" customWidth="1"/>
    <col min="16132" max="16132" width="14.28515625" style="1" customWidth="1"/>
    <col min="16133" max="16158" width="3.7109375" style="1" customWidth="1"/>
    <col min="16159" max="16159" width="13" style="1" customWidth="1"/>
    <col min="16160" max="16160" width="13.42578125" style="1" customWidth="1"/>
    <col min="16161" max="16161" width="16.7109375" style="1" customWidth="1"/>
    <col min="16162" max="16384" width="11.42578125" style="1"/>
  </cols>
  <sheetData>
    <row r="1" spans="1:35" ht="27" customHeight="1">
      <c r="A1" s="96"/>
      <c r="B1" s="96"/>
      <c r="C1" s="225" t="s">
        <v>118</v>
      </c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7"/>
    </row>
    <row r="2" spans="1:35" ht="13.5" customHeight="1">
      <c r="A2" s="96"/>
      <c r="B2" s="96"/>
      <c r="C2" s="67" t="s">
        <v>117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65" t="s">
        <v>98</v>
      </c>
      <c r="AG2" s="64" t="s">
        <v>116</v>
      </c>
    </row>
    <row r="3" spans="1:35" ht="13.5" customHeight="1">
      <c r="A3" s="96"/>
      <c r="B3" s="96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2"/>
      <c r="AF3" s="66" t="s">
        <v>0</v>
      </c>
      <c r="AG3" s="64">
        <v>1</v>
      </c>
    </row>
    <row r="4" spans="1:35" ht="13.5" customHeight="1">
      <c r="A4" s="96"/>
      <c r="B4" s="96"/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5"/>
      <c r="AF4" s="66" t="s">
        <v>99</v>
      </c>
      <c r="AG4" s="63">
        <v>44595</v>
      </c>
    </row>
    <row r="5" spans="1:35" ht="23.25" customHeight="1" thickBot="1">
      <c r="A5" s="78" t="s">
        <v>113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I5" s="2"/>
    </row>
    <row r="6" spans="1:35" s="61" customFormat="1" ht="12.75" customHeight="1">
      <c r="A6" s="79" t="s">
        <v>1</v>
      </c>
      <c r="B6" s="80"/>
      <c r="C6" s="80"/>
      <c r="D6" s="81"/>
      <c r="E6" s="87" t="s">
        <v>2</v>
      </c>
      <c r="F6" s="88"/>
      <c r="G6" s="88"/>
      <c r="H6" s="88"/>
      <c r="I6" s="88"/>
      <c r="J6" s="89"/>
      <c r="K6" s="87" t="s">
        <v>3</v>
      </c>
      <c r="L6" s="88"/>
      <c r="M6" s="88"/>
      <c r="N6" s="88"/>
      <c r="O6" s="88"/>
      <c r="P6" s="89"/>
      <c r="Q6" s="87" t="s">
        <v>4</v>
      </c>
      <c r="R6" s="88"/>
      <c r="S6" s="88"/>
      <c r="T6" s="88"/>
      <c r="U6" s="88"/>
      <c r="V6" s="89"/>
      <c r="W6" s="87" t="s">
        <v>5</v>
      </c>
      <c r="X6" s="88"/>
      <c r="Y6" s="88"/>
      <c r="Z6" s="88"/>
      <c r="AA6" s="88"/>
      <c r="AB6" s="89"/>
      <c r="AC6" s="90" t="s">
        <v>6</v>
      </c>
      <c r="AD6" s="91"/>
      <c r="AE6" s="92"/>
      <c r="AF6" s="117" t="s">
        <v>7</v>
      </c>
      <c r="AG6" s="99" t="s">
        <v>40</v>
      </c>
    </row>
    <row r="7" spans="1:35" s="61" customFormat="1">
      <c r="A7" s="82"/>
      <c r="B7" s="83"/>
      <c r="C7" s="83"/>
      <c r="D7" s="84"/>
      <c r="E7" s="97" t="s">
        <v>8</v>
      </c>
      <c r="F7" s="98"/>
      <c r="G7" s="111" t="s">
        <v>9</v>
      </c>
      <c r="H7" s="98"/>
      <c r="I7" s="111" t="s">
        <v>10</v>
      </c>
      <c r="J7" s="116"/>
      <c r="K7" s="97" t="s">
        <v>11</v>
      </c>
      <c r="L7" s="98"/>
      <c r="M7" s="111" t="s">
        <v>12</v>
      </c>
      <c r="N7" s="98"/>
      <c r="O7" s="111" t="s">
        <v>13</v>
      </c>
      <c r="P7" s="116"/>
      <c r="Q7" s="97" t="s">
        <v>14</v>
      </c>
      <c r="R7" s="98"/>
      <c r="S7" s="111" t="s">
        <v>15</v>
      </c>
      <c r="T7" s="98"/>
      <c r="U7" s="111" t="s">
        <v>16</v>
      </c>
      <c r="V7" s="116"/>
      <c r="W7" s="97" t="s">
        <v>17</v>
      </c>
      <c r="X7" s="98"/>
      <c r="Y7" s="111" t="s">
        <v>18</v>
      </c>
      <c r="Z7" s="98"/>
      <c r="AA7" s="111" t="s">
        <v>19</v>
      </c>
      <c r="AB7" s="116"/>
      <c r="AC7" s="93"/>
      <c r="AD7" s="94"/>
      <c r="AE7" s="95"/>
      <c r="AF7" s="118"/>
      <c r="AG7" s="100"/>
    </row>
    <row r="8" spans="1:35" s="61" customFormat="1" ht="38.25" customHeight="1" thickBot="1">
      <c r="A8" s="85"/>
      <c r="B8" s="76"/>
      <c r="C8" s="76"/>
      <c r="D8" s="86"/>
      <c r="E8" s="85" t="s">
        <v>20</v>
      </c>
      <c r="F8" s="76" t="s">
        <v>21</v>
      </c>
      <c r="G8" s="76" t="s">
        <v>20</v>
      </c>
      <c r="H8" s="76" t="s">
        <v>21</v>
      </c>
      <c r="I8" s="76" t="s">
        <v>20</v>
      </c>
      <c r="J8" s="86" t="s">
        <v>21</v>
      </c>
      <c r="K8" s="85" t="s">
        <v>20</v>
      </c>
      <c r="L8" s="76" t="s">
        <v>21</v>
      </c>
      <c r="M8" s="76" t="s">
        <v>20</v>
      </c>
      <c r="N8" s="76" t="s">
        <v>21</v>
      </c>
      <c r="O8" s="76" t="s">
        <v>20</v>
      </c>
      <c r="P8" s="86" t="s">
        <v>21</v>
      </c>
      <c r="Q8" s="85" t="s">
        <v>20</v>
      </c>
      <c r="R8" s="76" t="s">
        <v>21</v>
      </c>
      <c r="S8" s="76" t="s">
        <v>20</v>
      </c>
      <c r="T8" s="76" t="s">
        <v>21</v>
      </c>
      <c r="U8" s="76" t="s">
        <v>20</v>
      </c>
      <c r="V8" s="86" t="s">
        <v>21</v>
      </c>
      <c r="W8" s="85" t="s">
        <v>20</v>
      </c>
      <c r="X8" s="76" t="s">
        <v>21</v>
      </c>
      <c r="Y8" s="76" t="s">
        <v>20</v>
      </c>
      <c r="Z8" s="76" t="s">
        <v>21</v>
      </c>
      <c r="AA8" s="76" t="s">
        <v>20</v>
      </c>
      <c r="AB8" s="86" t="s">
        <v>21</v>
      </c>
      <c r="AC8" s="85" t="s">
        <v>20</v>
      </c>
      <c r="AD8" s="76" t="s">
        <v>21</v>
      </c>
      <c r="AE8" s="114" t="s">
        <v>22</v>
      </c>
      <c r="AF8" s="118"/>
      <c r="AG8" s="100"/>
    </row>
    <row r="9" spans="1:35" ht="13.5" thickBot="1">
      <c r="A9" s="26" t="s">
        <v>38</v>
      </c>
      <c r="B9" s="105" t="s">
        <v>39</v>
      </c>
      <c r="C9" s="105"/>
      <c r="D9" s="106"/>
      <c r="E9" s="107"/>
      <c r="F9" s="77"/>
      <c r="G9" s="77"/>
      <c r="H9" s="77"/>
      <c r="I9" s="77"/>
      <c r="J9" s="102"/>
      <c r="K9" s="107"/>
      <c r="L9" s="77"/>
      <c r="M9" s="77"/>
      <c r="N9" s="77"/>
      <c r="O9" s="77"/>
      <c r="P9" s="102"/>
      <c r="Q9" s="107"/>
      <c r="R9" s="77"/>
      <c r="S9" s="77"/>
      <c r="T9" s="77"/>
      <c r="U9" s="77"/>
      <c r="V9" s="102"/>
      <c r="W9" s="107"/>
      <c r="X9" s="77"/>
      <c r="Y9" s="77"/>
      <c r="Z9" s="77"/>
      <c r="AA9" s="77"/>
      <c r="AB9" s="102"/>
      <c r="AC9" s="112"/>
      <c r="AD9" s="113"/>
      <c r="AE9" s="115"/>
      <c r="AF9" s="119"/>
      <c r="AG9" s="101"/>
    </row>
    <row r="10" spans="1:35" ht="49.5" customHeight="1">
      <c r="A10" s="108" t="s">
        <v>100</v>
      </c>
      <c r="B10" s="104" t="s">
        <v>111</v>
      </c>
      <c r="C10" s="104"/>
      <c r="D10" s="104"/>
      <c r="E10" s="33" t="s">
        <v>20</v>
      </c>
      <c r="F10" s="33" t="s">
        <v>21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>
        <f t="shared" ref="AC10:AC14" si="0">COUNTIF(E10:AB10,"P")</f>
        <v>1</v>
      </c>
      <c r="AD10" s="34">
        <f>+COUNTIF(E10:AC10,"E")</f>
        <v>1</v>
      </c>
      <c r="AE10" s="31">
        <f>+AD10/AC10</f>
        <v>1</v>
      </c>
      <c r="AF10" s="24" t="s">
        <v>101</v>
      </c>
      <c r="AG10" s="24" t="s">
        <v>102</v>
      </c>
    </row>
    <row r="11" spans="1:35" s="32" customFormat="1" ht="74.25" customHeight="1">
      <c r="A11" s="109"/>
      <c r="B11" s="103" t="s">
        <v>106</v>
      </c>
      <c r="C11" s="103"/>
      <c r="D11" s="10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 t="s">
        <v>20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>
        <f t="shared" si="0"/>
        <v>1</v>
      </c>
      <c r="AD11" s="34">
        <f t="shared" ref="AD11:AD14" si="1">+COUNTIF(E11:AC11,"E")</f>
        <v>0</v>
      </c>
      <c r="AE11" s="31">
        <f t="shared" ref="AE11:AE14" si="2">+AD11/AC11</f>
        <v>0</v>
      </c>
      <c r="AF11" s="24" t="s">
        <v>101</v>
      </c>
      <c r="AG11" s="24" t="s">
        <v>103</v>
      </c>
    </row>
    <row r="12" spans="1:35" s="32" customFormat="1" ht="42" customHeight="1">
      <c r="A12" s="109"/>
      <c r="B12" s="103" t="s">
        <v>110</v>
      </c>
      <c r="C12" s="110"/>
      <c r="D12" s="110"/>
      <c r="E12" s="33" t="s">
        <v>20</v>
      </c>
      <c r="F12" s="33" t="s">
        <v>21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>
        <f t="shared" si="0"/>
        <v>1</v>
      </c>
      <c r="AD12" s="34">
        <f t="shared" si="1"/>
        <v>1</v>
      </c>
      <c r="AE12" s="31">
        <f t="shared" si="2"/>
        <v>1</v>
      </c>
      <c r="AF12" s="24" t="s">
        <v>101</v>
      </c>
      <c r="AG12" s="24" t="s">
        <v>104</v>
      </c>
    </row>
    <row r="13" spans="1:35" s="32" customFormat="1" ht="42" customHeight="1">
      <c r="A13" s="109"/>
      <c r="B13" s="110" t="s">
        <v>107</v>
      </c>
      <c r="C13" s="110"/>
      <c r="D13" s="110"/>
      <c r="E13" s="33" t="s">
        <v>20</v>
      </c>
      <c r="F13" s="33" t="s">
        <v>21</v>
      </c>
      <c r="G13" s="33" t="s">
        <v>20</v>
      </c>
      <c r="H13" s="33"/>
      <c r="I13" s="33" t="s">
        <v>20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>
        <f t="shared" si="0"/>
        <v>3</v>
      </c>
      <c r="AD13" s="34">
        <f t="shared" si="1"/>
        <v>1</v>
      </c>
      <c r="AE13" s="31">
        <f t="shared" si="2"/>
        <v>0.33333333333333331</v>
      </c>
      <c r="AF13" s="24" t="s">
        <v>101</v>
      </c>
      <c r="AG13" s="24" t="s">
        <v>105</v>
      </c>
    </row>
    <row r="14" spans="1:35" s="32" customFormat="1" ht="42" customHeight="1">
      <c r="A14" s="109"/>
      <c r="B14" s="103" t="s">
        <v>108</v>
      </c>
      <c r="C14" s="103"/>
      <c r="D14" s="103"/>
      <c r="E14" s="33"/>
      <c r="F14" s="33"/>
      <c r="G14" s="33"/>
      <c r="H14" s="33"/>
      <c r="I14" s="33" t="s">
        <v>20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 t="s">
        <v>20</v>
      </c>
      <c r="V14" s="33"/>
      <c r="W14" s="33"/>
      <c r="X14" s="33"/>
      <c r="Y14" s="33"/>
      <c r="Z14" s="33"/>
      <c r="AA14" s="33"/>
      <c r="AB14" s="33"/>
      <c r="AC14" s="33">
        <f t="shared" si="0"/>
        <v>2</v>
      </c>
      <c r="AD14" s="34">
        <f t="shared" si="1"/>
        <v>0</v>
      </c>
      <c r="AE14" s="31">
        <f t="shared" si="2"/>
        <v>0</v>
      </c>
      <c r="AF14" s="24" t="s">
        <v>101</v>
      </c>
      <c r="AG14" s="24" t="s">
        <v>109</v>
      </c>
    </row>
    <row r="15" spans="1:35">
      <c r="A15" s="168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6"/>
    </row>
    <row r="16" spans="1:35">
      <c r="A16" s="5"/>
      <c r="B16" s="6"/>
      <c r="C16" s="6"/>
      <c r="D16" s="7"/>
      <c r="E16" s="122" t="s">
        <v>8</v>
      </c>
      <c r="F16" s="123"/>
      <c r="G16" s="122" t="s">
        <v>9</v>
      </c>
      <c r="H16" s="123"/>
      <c r="I16" s="122" t="s">
        <v>10</v>
      </c>
      <c r="J16" s="123"/>
      <c r="K16" s="122" t="s">
        <v>11</v>
      </c>
      <c r="L16" s="123"/>
      <c r="M16" s="122" t="s">
        <v>12</v>
      </c>
      <c r="N16" s="123"/>
      <c r="O16" s="122" t="s">
        <v>13</v>
      </c>
      <c r="P16" s="123"/>
      <c r="Q16" s="122" t="s">
        <v>14</v>
      </c>
      <c r="R16" s="123"/>
      <c r="S16" s="122" t="s">
        <v>15</v>
      </c>
      <c r="T16" s="123"/>
      <c r="U16" s="122" t="s">
        <v>16</v>
      </c>
      <c r="V16" s="123"/>
      <c r="W16" s="122" t="s">
        <v>17</v>
      </c>
      <c r="X16" s="123"/>
      <c r="Y16" s="122" t="s">
        <v>18</v>
      </c>
      <c r="Z16" s="123"/>
      <c r="AA16" s="122" t="s">
        <v>19</v>
      </c>
      <c r="AB16" s="123"/>
      <c r="AC16" s="124" t="s">
        <v>23</v>
      </c>
      <c r="AD16" s="125"/>
      <c r="AE16" s="125"/>
      <c r="AF16" s="125"/>
      <c r="AG16" s="126"/>
    </row>
    <row r="17" spans="1:34" ht="24" customHeight="1">
      <c r="A17" s="139" t="s">
        <v>24</v>
      </c>
      <c r="B17" s="140"/>
      <c r="C17" s="141"/>
      <c r="D17" s="8" t="s">
        <v>25</v>
      </c>
      <c r="E17" s="120">
        <f>COUNTIF(E10:E14,"P")</f>
        <v>3</v>
      </c>
      <c r="F17" s="121"/>
      <c r="G17" s="120">
        <f>COUNTIF(G10:G14,"P")</f>
        <v>1</v>
      </c>
      <c r="H17" s="121"/>
      <c r="I17" s="120">
        <f>COUNTIF(I10:I14,"P")</f>
        <v>2</v>
      </c>
      <c r="J17" s="121"/>
      <c r="K17" s="120">
        <f>COUNTIF(K10:K14,"P")</f>
        <v>0</v>
      </c>
      <c r="L17" s="121"/>
      <c r="M17" s="120">
        <f>COUNTIF(M10:M14,"P")</f>
        <v>0</v>
      </c>
      <c r="N17" s="121"/>
      <c r="O17" s="120">
        <f>COUNTIF(O10:O14,"P")</f>
        <v>1</v>
      </c>
      <c r="P17" s="121"/>
      <c r="Q17" s="120">
        <f>COUNTIF(Q10:Q14,"P")</f>
        <v>0</v>
      </c>
      <c r="R17" s="121"/>
      <c r="S17" s="120">
        <f>COUNTIF(S10:S14,"P")</f>
        <v>0</v>
      </c>
      <c r="T17" s="121"/>
      <c r="U17" s="120">
        <f>COUNTIF(U10:U14,"P")</f>
        <v>1</v>
      </c>
      <c r="V17" s="121"/>
      <c r="W17" s="120">
        <f>COUNTIF(W10:W14,"P")</f>
        <v>0</v>
      </c>
      <c r="X17" s="121"/>
      <c r="Y17" s="120">
        <f>COUNTIF(Y10:Y14,"P")</f>
        <v>0</v>
      </c>
      <c r="Z17" s="121"/>
      <c r="AA17" s="120">
        <f>COUNTIF(AA10:AA14,"P")</f>
        <v>0</v>
      </c>
      <c r="AB17" s="121"/>
      <c r="AC17" s="129">
        <f>SUM(E17:AB17)</f>
        <v>8</v>
      </c>
      <c r="AD17" s="129"/>
      <c r="AE17" s="9" t="s">
        <v>26</v>
      </c>
      <c r="AF17" s="127">
        <f>AC18/AC17</f>
        <v>0.375</v>
      </c>
      <c r="AG17" s="128" t="s">
        <v>27</v>
      </c>
    </row>
    <row r="18" spans="1:34" ht="27.75" customHeight="1">
      <c r="A18" s="142"/>
      <c r="B18" s="143"/>
      <c r="C18" s="144"/>
      <c r="D18" s="8" t="s">
        <v>28</v>
      </c>
      <c r="E18" s="120">
        <f>COUNTIF(F10:F14,"E")</f>
        <v>3</v>
      </c>
      <c r="F18" s="121"/>
      <c r="G18" s="120">
        <f>COUNTIF(H10:H14,"E")</f>
        <v>0</v>
      </c>
      <c r="H18" s="121"/>
      <c r="I18" s="120">
        <f>COUNTIF(J10:J14,"E")</f>
        <v>0</v>
      </c>
      <c r="J18" s="121"/>
      <c r="K18" s="120">
        <f>COUNTIF(L10:L14,"E")</f>
        <v>0</v>
      </c>
      <c r="L18" s="121"/>
      <c r="M18" s="120">
        <f>COUNTIF(N10:N14,"E")</f>
        <v>0</v>
      </c>
      <c r="N18" s="121"/>
      <c r="O18" s="120">
        <f>COUNTIF(P10:P14,"E")</f>
        <v>0</v>
      </c>
      <c r="P18" s="121"/>
      <c r="Q18" s="120">
        <f>COUNTIF(R10:R14,"E")</f>
        <v>0</v>
      </c>
      <c r="R18" s="121"/>
      <c r="S18" s="120">
        <f>COUNTIF(T10:T14,"E")</f>
        <v>0</v>
      </c>
      <c r="T18" s="121"/>
      <c r="U18" s="120">
        <f>COUNTIF(V10:V14,"E")</f>
        <v>0</v>
      </c>
      <c r="V18" s="121"/>
      <c r="W18" s="120">
        <f>COUNTIF(X10:X14,"E")</f>
        <v>0</v>
      </c>
      <c r="X18" s="121"/>
      <c r="Y18" s="120">
        <f>COUNTIF(Z10:Z14,"E")</f>
        <v>0</v>
      </c>
      <c r="Z18" s="121"/>
      <c r="AA18" s="120">
        <f>COUNTIF(AB10:AB14,"E")</f>
        <v>0</v>
      </c>
      <c r="AB18" s="121"/>
      <c r="AC18" s="129">
        <f>SUM(E18:AB18)</f>
        <v>3</v>
      </c>
      <c r="AD18" s="129"/>
      <c r="AE18" s="9" t="s">
        <v>29</v>
      </c>
      <c r="AF18" s="127"/>
      <c r="AG18" s="128"/>
      <c r="AH18" s="2">
        <f>+AC20</f>
        <v>0.375</v>
      </c>
    </row>
    <row r="19" spans="1:34" ht="27" customHeight="1">
      <c r="A19" s="142"/>
      <c r="B19" s="143"/>
      <c r="C19" s="144"/>
      <c r="D19" s="8" t="s">
        <v>30</v>
      </c>
      <c r="E19" s="120"/>
      <c r="F19" s="121"/>
      <c r="G19" s="120"/>
      <c r="H19" s="121"/>
      <c r="I19" s="130">
        <v>0.25</v>
      </c>
      <c r="J19" s="131"/>
      <c r="K19" s="120"/>
      <c r="L19" s="121"/>
      <c r="M19" s="120"/>
      <c r="N19" s="121"/>
      <c r="O19" s="130">
        <v>0.25</v>
      </c>
      <c r="P19" s="131"/>
      <c r="Q19" s="120"/>
      <c r="R19" s="121"/>
      <c r="S19" s="120"/>
      <c r="T19" s="121"/>
      <c r="U19" s="130">
        <v>0.25</v>
      </c>
      <c r="V19" s="131"/>
      <c r="W19" s="120"/>
      <c r="X19" s="121"/>
      <c r="Y19" s="120"/>
      <c r="Z19" s="121"/>
      <c r="AA19" s="130">
        <v>0.25</v>
      </c>
      <c r="AB19" s="131"/>
      <c r="AC19" s="120"/>
      <c r="AD19" s="121"/>
      <c r="AE19" s="9"/>
      <c r="AF19" s="10">
        <v>1</v>
      </c>
      <c r="AG19" s="3"/>
      <c r="AH19" s="2"/>
    </row>
    <row r="20" spans="1:34" ht="31.5" customHeight="1">
      <c r="A20" s="145"/>
      <c r="B20" s="146"/>
      <c r="C20" s="147"/>
      <c r="D20" s="8" t="s">
        <v>31</v>
      </c>
      <c r="E20" s="148">
        <f>E18/E17</f>
        <v>1</v>
      </c>
      <c r="F20" s="149"/>
      <c r="G20" s="148">
        <f t="shared" ref="G20" si="3">G18/G17</f>
        <v>0</v>
      </c>
      <c r="H20" s="149"/>
      <c r="I20" s="148">
        <f>I18/I17</f>
        <v>0</v>
      </c>
      <c r="J20" s="149"/>
      <c r="K20" s="148" t="e">
        <f t="shared" ref="K20" si="4">K18/K17</f>
        <v>#DIV/0!</v>
      </c>
      <c r="L20" s="149"/>
      <c r="M20" s="148" t="e">
        <f t="shared" ref="M20" si="5">M18/M17</f>
        <v>#DIV/0!</v>
      </c>
      <c r="N20" s="149"/>
      <c r="O20" s="148">
        <f t="shared" ref="O20" si="6">O18/O17</f>
        <v>0</v>
      </c>
      <c r="P20" s="149"/>
      <c r="Q20" s="148" t="e">
        <f t="shared" ref="Q20" si="7">Q18/Q17</f>
        <v>#DIV/0!</v>
      </c>
      <c r="R20" s="149"/>
      <c r="S20" s="148" t="e">
        <f t="shared" ref="S20" si="8">S18/S17</f>
        <v>#DIV/0!</v>
      </c>
      <c r="T20" s="149"/>
      <c r="U20" s="148">
        <f t="shared" ref="U20" si="9">U18/U17</f>
        <v>0</v>
      </c>
      <c r="V20" s="149"/>
      <c r="W20" s="148" t="e">
        <f t="shared" ref="W20" si="10">W18/W17</f>
        <v>#DIV/0!</v>
      </c>
      <c r="X20" s="149"/>
      <c r="Y20" s="148" t="e">
        <f t="shared" ref="Y20" si="11">Y18/Y17</f>
        <v>#DIV/0!</v>
      </c>
      <c r="Z20" s="149"/>
      <c r="AA20" s="148" t="e">
        <f t="shared" ref="AA20" si="12">AA18/AA17</f>
        <v>#DIV/0!</v>
      </c>
      <c r="AB20" s="149"/>
      <c r="AC20" s="153">
        <f>AC18/AC17</f>
        <v>0.375</v>
      </c>
      <c r="AD20" s="153"/>
      <c r="AE20" s="153"/>
      <c r="AF20" s="164" t="s">
        <v>32</v>
      </c>
      <c r="AG20" s="164"/>
    </row>
    <row r="21" spans="1:34">
      <c r="A21" s="11"/>
      <c r="B21" s="12"/>
      <c r="C21" s="12"/>
      <c r="D21" s="13"/>
      <c r="E21" s="165">
        <f>+(E20+G20+I20)/3</f>
        <v>0.33333333333333331</v>
      </c>
      <c r="F21" s="166"/>
      <c r="G21" s="166"/>
      <c r="H21" s="166"/>
      <c r="I21" s="166"/>
      <c r="J21" s="167"/>
      <c r="K21" s="165" t="e">
        <f t="shared" ref="K21" si="13">+(K20+M20+O20)/3</f>
        <v>#DIV/0!</v>
      </c>
      <c r="L21" s="166"/>
      <c r="M21" s="166"/>
      <c r="N21" s="166"/>
      <c r="O21" s="166"/>
      <c r="P21" s="167"/>
      <c r="Q21" s="165" t="e">
        <f>+(Q20+S20+U20)/3</f>
        <v>#DIV/0!</v>
      </c>
      <c r="R21" s="166"/>
      <c r="S21" s="166"/>
      <c r="T21" s="166"/>
      <c r="U21" s="166"/>
      <c r="V21" s="167"/>
      <c r="W21" s="165" t="e">
        <f>+(W20+Y20+AA20)/3</f>
        <v>#DIV/0!</v>
      </c>
      <c r="X21" s="166"/>
      <c r="Y21" s="166"/>
      <c r="Z21" s="166"/>
      <c r="AA21" s="166"/>
      <c r="AB21" s="167"/>
      <c r="AC21" s="153"/>
      <c r="AD21" s="153"/>
      <c r="AE21" s="153"/>
      <c r="AF21" s="164"/>
      <c r="AG21" s="164"/>
    </row>
    <row r="22" spans="1:34" ht="62.25" customHeight="1">
      <c r="A22" s="132"/>
      <c r="B22" s="14"/>
      <c r="C22" s="14"/>
      <c r="D22" s="15"/>
      <c r="E22" s="133" t="s">
        <v>33</v>
      </c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5"/>
      <c r="S22" s="133" t="s">
        <v>115</v>
      </c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5"/>
      <c r="AE22" s="154" t="s">
        <v>34</v>
      </c>
      <c r="AF22" s="155"/>
      <c r="AG22" s="16" t="s">
        <v>35</v>
      </c>
    </row>
    <row r="23" spans="1:34" ht="62.25" customHeight="1">
      <c r="A23" s="132"/>
      <c r="B23" s="14"/>
      <c r="C23" s="14"/>
      <c r="D23" s="15"/>
      <c r="E23" s="161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3"/>
      <c r="S23" s="156" t="s">
        <v>114</v>
      </c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8"/>
      <c r="AE23" s="159" t="s">
        <v>112</v>
      </c>
      <c r="AF23" s="160"/>
      <c r="AG23" s="62">
        <v>44586</v>
      </c>
    </row>
    <row r="24" spans="1:34" ht="62.25" customHeight="1">
      <c r="A24" s="132"/>
      <c r="B24" s="14"/>
      <c r="C24" s="14"/>
      <c r="D24" s="15"/>
      <c r="E24" s="156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8"/>
      <c r="S24" s="156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8"/>
      <c r="AE24" s="159"/>
      <c r="AF24" s="160"/>
      <c r="AG24" s="60"/>
    </row>
    <row r="25" spans="1:34" ht="84.75" customHeight="1">
      <c r="A25" s="132"/>
      <c r="B25" s="14"/>
      <c r="C25" s="14"/>
      <c r="D25" s="15"/>
      <c r="E25" s="156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8"/>
      <c r="S25" s="156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8"/>
      <c r="AE25" s="159"/>
      <c r="AF25" s="160"/>
      <c r="AG25" s="17"/>
    </row>
    <row r="26" spans="1:34" ht="62.25" customHeight="1">
      <c r="A26" s="132"/>
      <c r="B26" s="14"/>
      <c r="C26" s="14"/>
      <c r="D26" s="15"/>
      <c r="E26" s="136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8"/>
      <c r="S26" s="150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2"/>
      <c r="AE26" s="150"/>
      <c r="AF26" s="152"/>
      <c r="AG26" s="33"/>
      <c r="AH26" s="32"/>
    </row>
    <row r="27" spans="1:34">
      <c r="A27" s="18" t="s">
        <v>36</v>
      </c>
      <c r="B27" s="19" t="s">
        <v>37</v>
      </c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4"/>
    </row>
    <row r="28" spans="1:34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34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34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34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34">
      <c r="AE32" s="1"/>
      <c r="AG32" s="1"/>
    </row>
    <row r="33" spans="1:33">
      <c r="A33" s="22"/>
      <c r="B33" s="22"/>
      <c r="C33" s="22"/>
      <c r="D33" s="22"/>
      <c r="AE33" s="1"/>
      <c r="AG33" s="1"/>
    </row>
  </sheetData>
  <mergeCells count="148">
    <mergeCell ref="E18:F18"/>
    <mergeCell ref="AE22:AF22"/>
    <mergeCell ref="E25:R25"/>
    <mergeCell ref="S25:AD25"/>
    <mergeCell ref="AE25:AF25"/>
    <mergeCell ref="AE26:AF26"/>
    <mergeCell ref="E24:R24"/>
    <mergeCell ref="E23:R23"/>
    <mergeCell ref="S23:AD23"/>
    <mergeCell ref="AE23:AF23"/>
    <mergeCell ref="S24:AD24"/>
    <mergeCell ref="AE24:AF24"/>
    <mergeCell ref="AF20:AG21"/>
    <mergeCell ref="E21:J21"/>
    <mergeCell ref="K21:P21"/>
    <mergeCell ref="Q21:V21"/>
    <mergeCell ref="W21:AB21"/>
    <mergeCell ref="Q20:R20"/>
    <mergeCell ref="S20:T20"/>
    <mergeCell ref="U20:V20"/>
    <mergeCell ref="W20:X20"/>
    <mergeCell ref="Y20:Z20"/>
    <mergeCell ref="AA20:AB20"/>
    <mergeCell ref="G18:H18"/>
    <mergeCell ref="A22:A26"/>
    <mergeCell ref="E22:R22"/>
    <mergeCell ref="S22:AD22"/>
    <mergeCell ref="E26:R26"/>
    <mergeCell ref="A17:C20"/>
    <mergeCell ref="AA19:AB19"/>
    <mergeCell ref="AC19:AD19"/>
    <mergeCell ref="E20:F20"/>
    <mergeCell ref="G20:H20"/>
    <mergeCell ref="I20:J20"/>
    <mergeCell ref="K20:L20"/>
    <mergeCell ref="M20:N20"/>
    <mergeCell ref="O20:P20"/>
    <mergeCell ref="E19:F19"/>
    <mergeCell ref="G19:H19"/>
    <mergeCell ref="I19:J19"/>
    <mergeCell ref="O18:P18"/>
    <mergeCell ref="O17:P17"/>
    <mergeCell ref="E17:F17"/>
    <mergeCell ref="S26:AD26"/>
    <mergeCell ref="Q18:R18"/>
    <mergeCell ref="M17:N17"/>
    <mergeCell ref="Q19:R19"/>
    <mergeCell ref="AC20:AE21"/>
    <mergeCell ref="W19:X19"/>
    <mergeCell ref="K17:L17"/>
    <mergeCell ref="Y19:Z19"/>
    <mergeCell ref="Q17:R17"/>
    <mergeCell ref="W18:X18"/>
    <mergeCell ref="Y18:Z18"/>
    <mergeCell ref="S18:T18"/>
    <mergeCell ref="K19:L19"/>
    <mergeCell ref="AA18:AB18"/>
    <mergeCell ref="S17:T17"/>
    <mergeCell ref="U17:V17"/>
    <mergeCell ref="W17:X17"/>
    <mergeCell ref="Y17:Z17"/>
    <mergeCell ref="K18:L18"/>
    <mergeCell ref="M18:N18"/>
    <mergeCell ref="AA17:AB17"/>
    <mergeCell ref="S19:T19"/>
    <mergeCell ref="U19:V19"/>
    <mergeCell ref="M19:N19"/>
    <mergeCell ref="O19:P19"/>
    <mergeCell ref="AC16:AG16"/>
    <mergeCell ref="J8:J9"/>
    <mergeCell ref="K8:K9"/>
    <mergeCell ref="O8:O9"/>
    <mergeCell ref="L8:L9"/>
    <mergeCell ref="M8:M9"/>
    <mergeCell ref="AF17:AF18"/>
    <mergeCell ref="AG17:AG18"/>
    <mergeCell ref="AC18:AD18"/>
    <mergeCell ref="AC17:AD17"/>
    <mergeCell ref="V8:V9"/>
    <mergeCell ref="W8:W9"/>
    <mergeCell ref="A15:AG15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N8:N9"/>
    <mergeCell ref="Q8:Q9"/>
    <mergeCell ref="R8:R9"/>
    <mergeCell ref="G17:H17"/>
    <mergeCell ref="I17:J17"/>
    <mergeCell ref="U18:V18"/>
    <mergeCell ref="I18:J18"/>
    <mergeCell ref="AA16:AB16"/>
    <mergeCell ref="Z8:Z9"/>
    <mergeCell ref="Y8:Y9"/>
    <mergeCell ref="Y7:Z7"/>
    <mergeCell ref="AA7:AB7"/>
    <mergeCell ref="U7:V7"/>
    <mergeCell ref="S8:S9"/>
    <mergeCell ref="T8:T9"/>
    <mergeCell ref="S7:T7"/>
    <mergeCell ref="AF6:AF9"/>
    <mergeCell ref="P8:P9"/>
    <mergeCell ref="Q7:R7"/>
    <mergeCell ref="B11:D11"/>
    <mergeCell ref="B10:D10"/>
    <mergeCell ref="B9:D9"/>
    <mergeCell ref="E8:E9"/>
    <mergeCell ref="F8:F9"/>
    <mergeCell ref="G8:G9"/>
    <mergeCell ref="E7:F7"/>
    <mergeCell ref="A10:A14"/>
    <mergeCell ref="B14:D14"/>
    <mergeCell ref="B12:D12"/>
    <mergeCell ref="G7:H7"/>
    <mergeCell ref="B13:D13"/>
    <mergeCell ref="H8:H9"/>
    <mergeCell ref="C1:AG1"/>
    <mergeCell ref="C2:AE4"/>
    <mergeCell ref="I8:I9"/>
    <mergeCell ref="A5:AG5"/>
    <mergeCell ref="A6:D8"/>
    <mergeCell ref="E6:J6"/>
    <mergeCell ref="K6:P6"/>
    <mergeCell ref="Q6:V6"/>
    <mergeCell ref="W6:AB6"/>
    <mergeCell ref="AC6:AE7"/>
    <mergeCell ref="A1:B4"/>
    <mergeCell ref="W7:X7"/>
    <mergeCell ref="AG6:AG9"/>
    <mergeCell ref="AA8:AA9"/>
    <mergeCell ref="AB8:AB9"/>
    <mergeCell ref="AC8:AC9"/>
    <mergeCell ref="AD8:AD9"/>
    <mergeCell ref="AE8:AE9"/>
    <mergeCell ref="U8:U9"/>
    <mergeCell ref="I7:J7"/>
    <mergeCell ref="K7:L7"/>
    <mergeCell ref="M7:N7"/>
    <mergeCell ref="O7:P7"/>
    <mergeCell ref="X8:X9"/>
  </mergeCells>
  <conditionalFormatting sqref="E8">
    <cfRule type="cellIs" dxfId="27" priority="243" stopIfTrue="1" operator="equal">
      <formula>"""P"""</formula>
    </cfRule>
  </conditionalFormatting>
  <conditionalFormatting sqref="I10:I13 M10:M13 Q10:Q13 U10:U13 S10:S13 W10:W13 O10:O13">
    <cfRule type="cellIs" dxfId="26" priority="240" stopIfTrue="1" operator="equal">
      <formula>"""P"""</formula>
    </cfRule>
  </conditionalFormatting>
  <conditionalFormatting sqref="E10:AB13">
    <cfRule type="cellIs" dxfId="25" priority="241" stopIfTrue="1" operator="equal">
      <formula>"P"</formula>
    </cfRule>
    <cfRule type="cellIs" dxfId="24" priority="242" stopIfTrue="1" operator="equal">
      <formula>"E"</formula>
    </cfRule>
  </conditionalFormatting>
  <conditionalFormatting sqref="G10:G13">
    <cfRule type="cellIs" dxfId="23" priority="234" stopIfTrue="1" operator="equal">
      <formula>"P"</formula>
    </cfRule>
    <cfRule type="cellIs" dxfId="22" priority="235" stopIfTrue="1" operator="equal">
      <formula>"E"</formula>
    </cfRule>
  </conditionalFormatting>
  <conditionalFormatting sqref="AA10:AA13">
    <cfRule type="cellIs" dxfId="21" priority="232" stopIfTrue="1" operator="equal">
      <formula>"P"</formula>
    </cfRule>
    <cfRule type="cellIs" dxfId="20" priority="233" stopIfTrue="1" operator="equal">
      <formula>"E"</formula>
    </cfRule>
  </conditionalFormatting>
  <conditionalFormatting sqref="H10:H13">
    <cfRule type="cellIs" dxfId="19" priority="160" stopIfTrue="1" operator="equal">
      <formula>"P"</formula>
    </cfRule>
    <cfRule type="cellIs" dxfId="18" priority="161" stopIfTrue="1" operator="equal">
      <formula>"E"</formula>
    </cfRule>
  </conditionalFormatting>
  <conditionalFormatting sqref="Z10:Z13">
    <cfRule type="cellIs" dxfId="17" priority="158" stopIfTrue="1" operator="equal">
      <formula>"P"</formula>
    </cfRule>
    <cfRule type="cellIs" dxfId="16" priority="159" stopIfTrue="1" operator="equal">
      <formula>"E"</formula>
    </cfRule>
  </conditionalFormatting>
  <conditionalFormatting sqref="E10:F13">
    <cfRule type="cellIs" dxfId="15" priority="130" stopIfTrue="1" operator="equal">
      <formula>"""P"""</formula>
    </cfRule>
  </conditionalFormatting>
  <conditionalFormatting sqref="F8:AD8">
    <cfRule type="cellIs" dxfId="14" priority="40" stopIfTrue="1" operator="equal">
      <formula>"""P"""</formula>
    </cfRule>
  </conditionalFormatting>
  <conditionalFormatting sqref="I14 O14 U14 AA14">
    <cfRule type="cellIs" dxfId="13" priority="23" stopIfTrue="1" operator="equal">
      <formula>"""P"""</formula>
    </cfRule>
  </conditionalFormatting>
  <conditionalFormatting sqref="E14:F14 H14:R14 T14:AB14">
    <cfRule type="cellIs" dxfId="12" priority="24" stopIfTrue="1" operator="equal">
      <formula>"P"</formula>
    </cfRule>
    <cfRule type="cellIs" dxfId="11" priority="25" stopIfTrue="1" operator="equal">
      <formula>"E"</formula>
    </cfRule>
  </conditionalFormatting>
  <conditionalFormatting sqref="M14 Y14">
    <cfRule type="cellIs" dxfId="10" priority="21" stopIfTrue="1" operator="equal">
      <formula>"P"</formula>
    </cfRule>
    <cfRule type="cellIs" dxfId="9" priority="22" stopIfTrue="1" operator="equal">
      <formula>"E"</formula>
    </cfRule>
  </conditionalFormatting>
  <conditionalFormatting sqref="H14 N14 Z14 T14">
    <cfRule type="cellIs" dxfId="8" priority="19" stopIfTrue="1" operator="equal">
      <formula>"P"</formula>
    </cfRule>
    <cfRule type="cellIs" dxfId="7" priority="20" stopIfTrue="1" operator="equal">
      <formula>"E"</formula>
    </cfRule>
  </conditionalFormatting>
  <conditionalFormatting sqref="E14:F14 K14:L14 Q14:R14 W14:X14">
    <cfRule type="cellIs" dxfId="6" priority="18" stopIfTrue="1" operator="equal">
      <formula>"""P"""</formula>
    </cfRule>
  </conditionalFormatting>
  <conditionalFormatting sqref="G14">
    <cfRule type="cellIs" dxfId="5" priority="16" stopIfTrue="1" operator="equal">
      <formula>"P"</formula>
    </cfRule>
    <cfRule type="cellIs" dxfId="4" priority="17" stopIfTrue="1" operator="equal">
      <formula>"E"</formula>
    </cfRule>
  </conditionalFormatting>
  <conditionalFormatting sqref="G14">
    <cfRule type="cellIs" dxfId="3" priority="15" stopIfTrue="1" operator="equal">
      <formula>"""P"""</formula>
    </cfRule>
  </conditionalFormatting>
  <conditionalFormatting sqref="S14">
    <cfRule type="cellIs" dxfId="2" priority="13" stopIfTrue="1" operator="equal">
      <formula>"P"</formula>
    </cfRule>
    <cfRule type="cellIs" dxfId="1" priority="14" stopIfTrue="1" operator="equal">
      <formula>"E"</formula>
    </cfRule>
  </conditionalFormatting>
  <conditionalFormatting sqref="S14">
    <cfRule type="cellIs" dxfId="0" priority="12" stopIfTrue="1" operator="equal">
      <formula>"""P"""</formula>
    </cfRule>
  </conditionalFormatting>
  <dataValidations disablePrompts="1" count="1">
    <dataValidation allowBlank="1" showInputMessage="1" showErrorMessage="1" prompt="Ingresar el Nombre de la categoría de las actividades" sqref="IX65519:IX65520 ST65519:ST65520 ACP65519:ACP65520 AML65519:AML65520 AWH65519:AWH65520 BGD65519:BGD65520 BPZ65519:BPZ65520 BZV65519:BZV65520 CJR65519:CJR65520 CTN65519:CTN65520 DDJ65519:DDJ65520 DNF65519:DNF65520 DXB65519:DXB65520 EGX65519:EGX65520 EQT65519:EQT65520 FAP65519:FAP65520 FKL65519:FKL65520 FUH65519:FUH65520 GED65519:GED65520 GNZ65519:GNZ65520 GXV65519:GXV65520 HHR65519:HHR65520 HRN65519:HRN65520 IBJ65519:IBJ65520 ILF65519:ILF65520 IVB65519:IVB65520 JEX65519:JEX65520 JOT65519:JOT65520 JYP65519:JYP65520 KIL65519:KIL65520 KSH65519:KSH65520 LCD65519:LCD65520 LLZ65519:LLZ65520 LVV65519:LVV65520 MFR65519:MFR65520 MPN65519:MPN65520 MZJ65519:MZJ65520 NJF65519:NJF65520 NTB65519:NTB65520 OCX65519:OCX65520 OMT65519:OMT65520 OWP65519:OWP65520 PGL65519:PGL65520 PQH65519:PQH65520 QAD65519:QAD65520 QJZ65519:QJZ65520 QTV65519:QTV65520 RDR65519:RDR65520 RNN65519:RNN65520 RXJ65519:RXJ65520 SHF65519:SHF65520 SRB65519:SRB65520 TAX65519:TAX65520 TKT65519:TKT65520 TUP65519:TUP65520 UEL65519:UEL65520 UOH65519:UOH65520 UYD65519:UYD65520 VHZ65519:VHZ65520 VRV65519:VRV65520 WBR65519:WBR65520 WLN65519:WLN65520 WVJ65519:WVJ65520 IX131055:IX131056 ST131055:ST131056 ACP131055:ACP131056 AML131055:AML131056 AWH131055:AWH131056 BGD131055:BGD131056 BPZ131055:BPZ131056 BZV131055:BZV131056 CJR131055:CJR131056 CTN131055:CTN131056 DDJ131055:DDJ131056 DNF131055:DNF131056 DXB131055:DXB131056 EGX131055:EGX131056 EQT131055:EQT131056 FAP131055:FAP131056 FKL131055:FKL131056 FUH131055:FUH131056 GED131055:GED131056 GNZ131055:GNZ131056 GXV131055:GXV131056 HHR131055:HHR131056 HRN131055:HRN131056 IBJ131055:IBJ131056 ILF131055:ILF131056 IVB131055:IVB131056 JEX131055:JEX131056 JOT131055:JOT131056 JYP131055:JYP131056 KIL131055:KIL131056 KSH131055:KSH131056 LCD131055:LCD131056 LLZ131055:LLZ131056 LVV131055:LVV131056 MFR131055:MFR131056 MPN131055:MPN131056 MZJ131055:MZJ131056 NJF131055:NJF131056 NTB131055:NTB131056 OCX131055:OCX131056 OMT131055:OMT131056 OWP131055:OWP131056 PGL131055:PGL131056 PQH131055:PQH131056 QAD131055:QAD131056 QJZ131055:QJZ131056 QTV131055:QTV131056 RDR131055:RDR131056 RNN131055:RNN131056 RXJ131055:RXJ131056 SHF131055:SHF131056 SRB131055:SRB131056 TAX131055:TAX131056 TKT131055:TKT131056 TUP131055:TUP131056 UEL131055:UEL131056 UOH131055:UOH131056 UYD131055:UYD131056 VHZ131055:VHZ131056 VRV131055:VRV131056 WBR131055:WBR131056 WLN131055:WLN131056 WVJ131055:WVJ131056 IX196591:IX196592 ST196591:ST196592 ACP196591:ACP196592 AML196591:AML196592 AWH196591:AWH196592 BGD196591:BGD196592 BPZ196591:BPZ196592 BZV196591:BZV196592 CJR196591:CJR196592 CTN196591:CTN196592 DDJ196591:DDJ196592 DNF196591:DNF196592 DXB196591:DXB196592 EGX196591:EGX196592 EQT196591:EQT196592 FAP196591:FAP196592 FKL196591:FKL196592 FUH196591:FUH196592 GED196591:GED196592 GNZ196591:GNZ196592 GXV196591:GXV196592 HHR196591:HHR196592 HRN196591:HRN196592 IBJ196591:IBJ196592 ILF196591:ILF196592 IVB196591:IVB196592 JEX196591:JEX196592 JOT196591:JOT196592 JYP196591:JYP196592 KIL196591:KIL196592 KSH196591:KSH196592 LCD196591:LCD196592 LLZ196591:LLZ196592 LVV196591:LVV196592 MFR196591:MFR196592 MPN196591:MPN196592 MZJ196591:MZJ196592 NJF196591:NJF196592 NTB196591:NTB196592 OCX196591:OCX196592 OMT196591:OMT196592 OWP196591:OWP196592 PGL196591:PGL196592 PQH196591:PQH196592 QAD196591:QAD196592 QJZ196591:QJZ196592 QTV196591:QTV196592 RDR196591:RDR196592 RNN196591:RNN196592 RXJ196591:RXJ196592 SHF196591:SHF196592 SRB196591:SRB196592 TAX196591:TAX196592 TKT196591:TKT196592 TUP196591:TUP196592 UEL196591:UEL196592 UOH196591:UOH196592 UYD196591:UYD196592 VHZ196591:VHZ196592 VRV196591:VRV196592 WBR196591:WBR196592 WLN196591:WLN196592 WVJ196591:WVJ196592 IX262127:IX262128 ST262127:ST262128 ACP262127:ACP262128 AML262127:AML262128 AWH262127:AWH262128 BGD262127:BGD262128 BPZ262127:BPZ262128 BZV262127:BZV262128 CJR262127:CJR262128 CTN262127:CTN262128 DDJ262127:DDJ262128 DNF262127:DNF262128 DXB262127:DXB262128 EGX262127:EGX262128 EQT262127:EQT262128 FAP262127:FAP262128 FKL262127:FKL262128 FUH262127:FUH262128 GED262127:GED262128 GNZ262127:GNZ262128 GXV262127:GXV262128 HHR262127:HHR262128 HRN262127:HRN262128 IBJ262127:IBJ262128 ILF262127:ILF262128 IVB262127:IVB262128 JEX262127:JEX262128 JOT262127:JOT262128 JYP262127:JYP262128 KIL262127:KIL262128 KSH262127:KSH262128 LCD262127:LCD262128 LLZ262127:LLZ262128 LVV262127:LVV262128 MFR262127:MFR262128 MPN262127:MPN262128 MZJ262127:MZJ262128 NJF262127:NJF262128 NTB262127:NTB262128 OCX262127:OCX262128 OMT262127:OMT262128 OWP262127:OWP262128 PGL262127:PGL262128 PQH262127:PQH262128 QAD262127:QAD262128 QJZ262127:QJZ262128 QTV262127:QTV262128 RDR262127:RDR262128 RNN262127:RNN262128 RXJ262127:RXJ262128 SHF262127:SHF262128 SRB262127:SRB262128 TAX262127:TAX262128 TKT262127:TKT262128 TUP262127:TUP262128 UEL262127:UEL262128 UOH262127:UOH262128 UYD262127:UYD262128 VHZ262127:VHZ262128 VRV262127:VRV262128 WBR262127:WBR262128 WLN262127:WLN262128 WVJ262127:WVJ262128 IX327663:IX327664 ST327663:ST327664 ACP327663:ACP327664 AML327663:AML327664 AWH327663:AWH327664 BGD327663:BGD327664 BPZ327663:BPZ327664 BZV327663:BZV327664 CJR327663:CJR327664 CTN327663:CTN327664 DDJ327663:DDJ327664 DNF327663:DNF327664 DXB327663:DXB327664 EGX327663:EGX327664 EQT327663:EQT327664 FAP327663:FAP327664 FKL327663:FKL327664 FUH327663:FUH327664 GED327663:GED327664 GNZ327663:GNZ327664 GXV327663:GXV327664 HHR327663:HHR327664 HRN327663:HRN327664 IBJ327663:IBJ327664 ILF327663:ILF327664 IVB327663:IVB327664 JEX327663:JEX327664 JOT327663:JOT327664 JYP327663:JYP327664 KIL327663:KIL327664 KSH327663:KSH327664 LCD327663:LCD327664 LLZ327663:LLZ327664 LVV327663:LVV327664 MFR327663:MFR327664 MPN327663:MPN327664 MZJ327663:MZJ327664 NJF327663:NJF327664 NTB327663:NTB327664 OCX327663:OCX327664 OMT327663:OMT327664 OWP327663:OWP327664 PGL327663:PGL327664 PQH327663:PQH327664 QAD327663:QAD327664 QJZ327663:QJZ327664 QTV327663:QTV327664 RDR327663:RDR327664 RNN327663:RNN327664 RXJ327663:RXJ327664 SHF327663:SHF327664 SRB327663:SRB327664 TAX327663:TAX327664 TKT327663:TKT327664 TUP327663:TUP327664 UEL327663:UEL327664 UOH327663:UOH327664 UYD327663:UYD327664 VHZ327663:VHZ327664 VRV327663:VRV327664 WBR327663:WBR327664 WLN327663:WLN327664 WVJ327663:WVJ327664 IX393199:IX393200 ST393199:ST393200 ACP393199:ACP393200 AML393199:AML393200 AWH393199:AWH393200 BGD393199:BGD393200 BPZ393199:BPZ393200 BZV393199:BZV393200 CJR393199:CJR393200 CTN393199:CTN393200 DDJ393199:DDJ393200 DNF393199:DNF393200 DXB393199:DXB393200 EGX393199:EGX393200 EQT393199:EQT393200 FAP393199:FAP393200 FKL393199:FKL393200 FUH393199:FUH393200 GED393199:GED393200 GNZ393199:GNZ393200 GXV393199:GXV393200 HHR393199:HHR393200 HRN393199:HRN393200 IBJ393199:IBJ393200 ILF393199:ILF393200 IVB393199:IVB393200 JEX393199:JEX393200 JOT393199:JOT393200 JYP393199:JYP393200 KIL393199:KIL393200 KSH393199:KSH393200 LCD393199:LCD393200 LLZ393199:LLZ393200 LVV393199:LVV393200 MFR393199:MFR393200 MPN393199:MPN393200 MZJ393199:MZJ393200 NJF393199:NJF393200 NTB393199:NTB393200 OCX393199:OCX393200 OMT393199:OMT393200 OWP393199:OWP393200 PGL393199:PGL393200 PQH393199:PQH393200 QAD393199:QAD393200 QJZ393199:QJZ393200 QTV393199:QTV393200 RDR393199:RDR393200 RNN393199:RNN393200 RXJ393199:RXJ393200 SHF393199:SHF393200 SRB393199:SRB393200 TAX393199:TAX393200 TKT393199:TKT393200 TUP393199:TUP393200 UEL393199:UEL393200 UOH393199:UOH393200 UYD393199:UYD393200 VHZ393199:VHZ393200 VRV393199:VRV393200 WBR393199:WBR393200 WLN393199:WLN393200 WVJ393199:WVJ393200 IX458735:IX458736 ST458735:ST458736 ACP458735:ACP458736 AML458735:AML458736 AWH458735:AWH458736 BGD458735:BGD458736 BPZ458735:BPZ458736 BZV458735:BZV458736 CJR458735:CJR458736 CTN458735:CTN458736 DDJ458735:DDJ458736 DNF458735:DNF458736 DXB458735:DXB458736 EGX458735:EGX458736 EQT458735:EQT458736 FAP458735:FAP458736 FKL458735:FKL458736 FUH458735:FUH458736 GED458735:GED458736 GNZ458735:GNZ458736 GXV458735:GXV458736 HHR458735:HHR458736 HRN458735:HRN458736 IBJ458735:IBJ458736 ILF458735:ILF458736 IVB458735:IVB458736 JEX458735:JEX458736 JOT458735:JOT458736 JYP458735:JYP458736 KIL458735:KIL458736 KSH458735:KSH458736 LCD458735:LCD458736 LLZ458735:LLZ458736 LVV458735:LVV458736 MFR458735:MFR458736 MPN458735:MPN458736 MZJ458735:MZJ458736 NJF458735:NJF458736 NTB458735:NTB458736 OCX458735:OCX458736 OMT458735:OMT458736 OWP458735:OWP458736 PGL458735:PGL458736 PQH458735:PQH458736 QAD458735:QAD458736 QJZ458735:QJZ458736 QTV458735:QTV458736 RDR458735:RDR458736 RNN458735:RNN458736 RXJ458735:RXJ458736 SHF458735:SHF458736 SRB458735:SRB458736 TAX458735:TAX458736 TKT458735:TKT458736 TUP458735:TUP458736 UEL458735:UEL458736 UOH458735:UOH458736 UYD458735:UYD458736 VHZ458735:VHZ458736 VRV458735:VRV458736 WBR458735:WBR458736 WLN458735:WLN458736 WVJ458735:WVJ458736 IX524271:IX524272 ST524271:ST524272 ACP524271:ACP524272 AML524271:AML524272 AWH524271:AWH524272 BGD524271:BGD524272 BPZ524271:BPZ524272 BZV524271:BZV524272 CJR524271:CJR524272 CTN524271:CTN524272 DDJ524271:DDJ524272 DNF524271:DNF524272 DXB524271:DXB524272 EGX524271:EGX524272 EQT524271:EQT524272 FAP524271:FAP524272 FKL524271:FKL524272 FUH524271:FUH524272 GED524271:GED524272 GNZ524271:GNZ524272 GXV524271:GXV524272 HHR524271:HHR524272 HRN524271:HRN524272 IBJ524271:IBJ524272 ILF524271:ILF524272 IVB524271:IVB524272 JEX524271:JEX524272 JOT524271:JOT524272 JYP524271:JYP524272 KIL524271:KIL524272 KSH524271:KSH524272 LCD524271:LCD524272 LLZ524271:LLZ524272 LVV524271:LVV524272 MFR524271:MFR524272 MPN524271:MPN524272 MZJ524271:MZJ524272 NJF524271:NJF524272 NTB524271:NTB524272 OCX524271:OCX524272 OMT524271:OMT524272 OWP524271:OWP524272 PGL524271:PGL524272 PQH524271:PQH524272 QAD524271:QAD524272 QJZ524271:QJZ524272 QTV524271:QTV524272 RDR524271:RDR524272 RNN524271:RNN524272 RXJ524271:RXJ524272 SHF524271:SHF524272 SRB524271:SRB524272 TAX524271:TAX524272 TKT524271:TKT524272 TUP524271:TUP524272 UEL524271:UEL524272 UOH524271:UOH524272 UYD524271:UYD524272 VHZ524271:VHZ524272 VRV524271:VRV524272 WBR524271:WBR524272 WLN524271:WLN524272 WVJ524271:WVJ524272 IX589807:IX589808 ST589807:ST589808 ACP589807:ACP589808 AML589807:AML589808 AWH589807:AWH589808 BGD589807:BGD589808 BPZ589807:BPZ589808 BZV589807:BZV589808 CJR589807:CJR589808 CTN589807:CTN589808 DDJ589807:DDJ589808 DNF589807:DNF589808 DXB589807:DXB589808 EGX589807:EGX589808 EQT589807:EQT589808 FAP589807:FAP589808 FKL589807:FKL589808 FUH589807:FUH589808 GED589807:GED589808 GNZ589807:GNZ589808 GXV589807:GXV589808 HHR589807:HHR589808 HRN589807:HRN589808 IBJ589807:IBJ589808 ILF589807:ILF589808 IVB589807:IVB589808 JEX589807:JEX589808 JOT589807:JOT589808 JYP589807:JYP589808 KIL589807:KIL589808 KSH589807:KSH589808 LCD589807:LCD589808 LLZ589807:LLZ589808 LVV589807:LVV589808 MFR589807:MFR589808 MPN589807:MPN589808 MZJ589807:MZJ589808 NJF589807:NJF589808 NTB589807:NTB589808 OCX589807:OCX589808 OMT589807:OMT589808 OWP589807:OWP589808 PGL589807:PGL589808 PQH589807:PQH589808 QAD589807:QAD589808 QJZ589807:QJZ589808 QTV589807:QTV589808 RDR589807:RDR589808 RNN589807:RNN589808 RXJ589807:RXJ589808 SHF589807:SHF589808 SRB589807:SRB589808 TAX589807:TAX589808 TKT589807:TKT589808 TUP589807:TUP589808 UEL589807:UEL589808 UOH589807:UOH589808 UYD589807:UYD589808 VHZ589807:VHZ589808 VRV589807:VRV589808 WBR589807:WBR589808 WLN589807:WLN589808 WVJ589807:WVJ589808 IX655343:IX655344 ST655343:ST655344 ACP655343:ACP655344 AML655343:AML655344 AWH655343:AWH655344 BGD655343:BGD655344 BPZ655343:BPZ655344 BZV655343:BZV655344 CJR655343:CJR655344 CTN655343:CTN655344 DDJ655343:DDJ655344 DNF655343:DNF655344 DXB655343:DXB655344 EGX655343:EGX655344 EQT655343:EQT655344 FAP655343:FAP655344 FKL655343:FKL655344 FUH655343:FUH655344 GED655343:GED655344 GNZ655343:GNZ655344 GXV655343:GXV655344 HHR655343:HHR655344 HRN655343:HRN655344 IBJ655343:IBJ655344 ILF655343:ILF655344 IVB655343:IVB655344 JEX655343:JEX655344 JOT655343:JOT655344 JYP655343:JYP655344 KIL655343:KIL655344 KSH655343:KSH655344 LCD655343:LCD655344 LLZ655343:LLZ655344 LVV655343:LVV655344 MFR655343:MFR655344 MPN655343:MPN655344 MZJ655343:MZJ655344 NJF655343:NJF655344 NTB655343:NTB655344 OCX655343:OCX655344 OMT655343:OMT655344 OWP655343:OWP655344 PGL655343:PGL655344 PQH655343:PQH655344 QAD655343:QAD655344 QJZ655343:QJZ655344 QTV655343:QTV655344 RDR655343:RDR655344 RNN655343:RNN655344 RXJ655343:RXJ655344 SHF655343:SHF655344 SRB655343:SRB655344 TAX655343:TAX655344 TKT655343:TKT655344 TUP655343:TUP655344 UEL655343:UEL655344 UOH655343:UOH655344 UYD655343:UYD655344 VHZ655343:VHZ655344 VRV655343:VRV655344 WBR655343:WBR655344 WLN655343:WLN655344 WVJ655343:WVJ655344 IX720879:IX720880 ST720879:ST720880 ACP720879:ACP720880 AML720879:AML720880 AWH720879:AWH720880 BGD720879:BGD720880 BPZ720879:BPZ720880 BZV720879:BZV720880 CJR720879:CJR720880 CTN720879:CTN720880 DDJ720879:DDJ720880 DNF720879:DNF720880 DXB720879:DXB720880 EGX720879:EGX720880 EQT720879:EQT720880 FAP720879:FAP720880 FKL720879:FKL720880 FUH720879:FUH720880 GED720879:GED720880 GNZ720879:GNZ720880 GXV720879:GXV720880 HHR720879:HHR720880 HRN720879:HRN720880 IBJ720879:IBJ720880 ILF720879:ILF720880 IVB720879:IVB720880 JEX720879:JEX720880 JOT720879:JOT720880 JYP720879:JYP720880 KIL720879:KIL720880 KSH720879:KSH720880 LCD720879:LCD720880 LLZ720879:LLZ720880 LVV720879:LVV720880 MFR720879:MFR720880 MPN720879:MPN720880 MZJ720879:MZJ720880 NJF720879:NJF720880 NTB720879:NTB720880 OCX720879:OCX720880 OMT720879:OMT720880 OWP720879:OWP720880 PGL720879:PGL720880 PQH720879:PQH720880 QAD720879:QAD720880 QJZ720879:QJZ720880 QTV720879:QTV720880 RDR720879:RDR720880 RNN720879:RNN720880 RXJ720879:RXJ720880 SHF720879:SHF720880 SRB720879:SRB720880 TAX720879:TAX720880 TKT720879:TKT720880 TUP720879:TUP720880 UEL720879:UEL720880 UOH720879:UOH720880 UYD720879:UYD720880 VHZ720879:VHZ720880 VRV720879:VRV720880 WBR720879:WBR720880 WLN720879:WLN720880 WVJ720879:WVJ720880 IX786415:IX786416 ST786415:ST786416 ACP786415:ACP786416 AML786415:AML786416 AWH786415:AWH786416 BGD786415:BGD786416 BPZ786415:BPZ786416 BZV786415:BZV786416 CJR786415:CJR786416 CTN786415:CTN786416 DDJ786415:DDJ786416 DNF786415:DNF786416 DXB786415:DXB786416 EGX786415:EGX786416 EQT786415:EQT786416 FAP786415:FAP786416 FKL786415:FKL786416 FUH786415:FUH786416 GED786415:GED786416 GNZ786415:GNZ786416 GXV786415:GXV786416 HHR786415:HHR786416 HRN786415:HRN786416 IBJ786415:IBJ786416 ILF786415:ILF786416 IVB786415:IVB786416 JEX786415:JEX786416 JOT786415:JOT786416 JYP786415:JYP786416 KIL786415:KIL786416 KSH786415:KSH786416 LCD786415:LCD786416 LLZ786415:LLZ786416 LVV786415:LVV786416 MFR786415:MFR786416 MPN786415:MPN786416 MZJ786415:MZJ786416 NJF786415:NJF786416 NTB786415:NTB786416 OCX786415:OCX786416 OMT786415:OMT786416 OWP786415:OWP786416 PGL786415:PGL786416 PQH786415:PQH786416 QAD786415:QAD786416 QJZ786415:QJZ786416 QTV786415:QTV786416 RDR786415:RDR786416 RNN786415:RNN786416 RXJ786415:RXJ786416 SHF786415:SHF786416 SRB786415:SRB786416 TAX786415:TAX786416 TKT786415:TKT786416 TUP786415:TUP786416 UEL786415:UEL786416 UOH786415:UOH786416 UYD786415:UYD786416 VHZ786415:VHZ786416 VRV786415:VRV786416 WBR786415:WBR786416 WLN786415:WLN786416 WVJ786415:WVJ786416 IX851951:IX851952 ST851951:ST851952 ACP851951:ACP851952 AML851951:AML851952 AWH851951:AWH851952 BGD851951:BGD851952 BPZ851951:BPZ851952 BZV851951:BZV851952 CJR851951:CJR851952 CTN851951:CTN851952 DDJ851951:DDJ851952 DNF851951:DNF851952 DXB851951:DXB851952 EGX851951:EGX851952 EQT851951:EQT851952 FAP851951:FAP851952 FKL851951:FKL851952 FUH851951:FUH851952 GED851951:GED851952 GNZ851951:GNZ851952 GXV851951:GXV851952 HHR851951:HHR851952 HRN851951:HRN851952 IBJ851951:IBJ851952 ILF851951:ILF851952 IVB851951:IVB851952 JEX851951:JEX851952 JOT851951:JOT851952 JYP851951:JYP851952 KIL851951:KIL851952 KSH851951:KSH851952 LCD851951:LCD851952 LLZ851951:LLZ851952 LVV851951:LVV851952 MFR851951:MFR851952 MPN851951:MPN851952 MZJ851951:MZJ851952 NJF851951:NJF851952 NTB851951:NTB851952 OCX851951:OCX851952 OMT851951:OMT851952 OWP851951:OWP851952 PGL851951:PGL851952 PQH851951:PQH851952 QAD851951:QAD851952 QJZ851951:QJZ851952 QTV851951:QTV851952 RDR851951:RDR851952 RNN851951:RNN851952 RXJ851951:RXJ851952 SHF851951:SHF851952 SRB851951:SRB851952 TAX851951:TAX851952 TKT851951:TKT851952 TUP851951:TUP851952 UEL851951:UEL851952 UOH851951:UOH851952 UYD851951:UYD851952 VHZ851951:VHZ851952 VRV851951:VRV851952 WBR851951:WBR851952 WLN851951:WLN851952 WVJ851951:WVJ851952 IX917487:IX917488 ST917487:ST917488 ACP917487:ACP917488 AML917487:AML917488 AWH917487:AWH917488 BGD917487:BGD917488 BPZ917487:BPZ917488 BZV917487:BZV917488 CJR917487:CJR917488 CTN917487:CTN917488 DDJ917487:DDJ917488 DNF917487:DNF917488 DXB917487:DXB917488 EGX917487:EGX917488 EQT917487:EQT917488 FAP917487:FAP917488 FKL917487:FKL917488 FUH917487:FUH917488 GED917487:GED917488 GNZ917487:GNZ917488 GXV917487:GXV917488 HHR917487:HHR917488 HRN917487:HRN917488 IBJ917487:IBJ917488 ILF917487:ILF917488 IVB917487:IVB917488 JEX917487:JEX917488 JOT917487:JOT917488 JYP917487:JYP917488 KIL917487:KIL917488 KSH917487:KSH917488 LCD917487:LCD917488 LLZ917487:LLZ917488 LVV917487:LVV917488 MFR917487:MFR917488 MPN917487:MPN917488 MZJ917487:MZJ917488 NJF917487:NJF917488 NTB917487:NTB917488 OCX917487:OCX917488 OMT917487:OMT917488 OWP917487:OWP917488 PGL917487:PGL917488 PQH917487:PQH917488 QAD917487:QAD917488 QJZ917487:QJZ917488 QTV917487:QTV917488 RDR917487:RDR917488 RNN917487:RNN917488 RXJ917487:RXJ917488 SHF917487:SHF917488 SRB917487:SRB917488 TAX917487:TAX917488 TKT917487:TKT917488 TUP917487:TUP917488 UEL917487:UEL917488 UOH917487:UOH917488 UYD917487:UYD917488 VHZ917487:VHZ917488 VRV917487:VRV917488 WBR917487:WBR917488 WLN917487:WLN917488 WVJ917487:WVJ917488 IX983023:IX983024 ST983023:ST983024 ACP983023:ACP983024 AML983023:AML983024 AWH983023:AWH983024 BGD983023:BGD983024 BPZ983023:BPZ983024 BZV983023:BZV983024 CJR983023:CJR983024 CTN983023:CTN983024 DDJ983023:DDJ983024 DNF983023:DNF983024 DXB983023:DXB983024 EGX983023:EGX983024 EQT983023:EQT983024 FAP983023:FAP983024 FKL983023:FKL983024 FUH983023:FUH983024 GED983023:GED983024 GNZ983023:GNZ983024 GXV983023:GXV983024 HHR983023:HHR983024 HRN983023:HRN983024 IBJ983023:IBJ983024 ILF983023:ILF983024 IVB983023:IVB983024 JEX983023:JEX983024 JOT983023:JOT983024 JYP983023:JYP983024 KIL983023:KIL983024 KSH983023:KSH983024 LCD983023:LCD983024 LLZ983023:LLZ983024 LVV983023:LVV983024 MFR983023:MFR983024 MPN983023:MPN983024 MZJ983023:MZJ983024 NJF983023:NJF983024 NTB983023:NTB983024 OCX983023:OCX983024 OMT983023:OMT983024 OWP983023:OWP983024 PGL983023:PGL983024 PQH983023:PQH983024 QAD983023:QAD983024 QJZ983023:QJZ983024 QTV983023:QTV983024 RDR983023:RDR983024 RNN983023:RNN983024 RXJ983023:RXJ983024 SHF983023:SHF983024 SRB983023:SRB983024 TAX983023:TAX983024 TKT983023:TKT983024 TUP983023:TUP983024 UEL983023:UEL983024 UOH983023:UOH983024 UYD983023:UYD983024 VHZ983023:VHZ983024 VRV983023:VRV983024 WBR983023:WBR983024 WLN983023:WLN983024 WVJ983023:WVJ983024 IX65513:IX65516 ST65513:ST65516 ACP65513:ACP65516 AML65513:AML65516 AWH65513:AWH65516 BGD65513:BGD65516 BPZ65513:BPZ65516 BZV65513:BZV65516 CJR65513:CJR65516 CTN65513:CTN65516 DDJ65513:DDJ65516 DNF65513:DNF65516 DXB65513:DXB65516 EGX65513:EGX65516 EQT65513:EQT65516 FAP65513:FAP65516 FKL65513:FKL65516 FUH65513:FUH65516 GED65513:GED65516 GNZ65513:GNZ65516 GXV65513:GXV65516 HHR65513:HHR65516 HRN65513:HRN65516 IBJ65513:IBJ65516 ILF65513:ILF65516 IVB65513:IVB65516 JEX65513:JEX65516 JOT65513:JOT65516 JYP65513:JYP65516 KIL65513:KIL65516 KSH65513:KSH65516 LCD65513:LCD65516 LLZ65513:LLZ65516 LVV65513:LVV65516 MFR65513:MFR65516 MPN65513:MPN65516 MZJ65513:MZJ65516 NJF65513:NJF65516 NTB65513:NTB65516 OCX65513:OCX65516 OMT65513:OMT65516 OWP65513:OWP65516 PGL65513:PGL65516 PQH65513:PQH65516 QAD65513:QAD65516 QJZ65513:QJZ65516 QTV65513:QTV65516 RDR65513:RDR65516 RNN65513:RNN65516 RXJ65513:RXJ65516 SHF65513:SHF65516 SRB65513:SRB65516 TAX65513:TAX65516 TKT65513:TKT65516 TUP65513:TUP65516 UEL65513:UEL65516 UOH65513:UOH65516 UYD65513:UYD65516 VHZ65513:VHZ65516 VRV65513:VRV65516 WBR65513:WBR65516 WLN65513:WLN65516 WVJ65513:WVJ65516 IX131049:IX131052 ST131049:ST131052 ACP131049:ACP131052 AML131049:AML131052 AWH131049:AWH131052 BGD131049:BGD131052 BPZ131049:BPZ131052 BZV131049:BZV131052 CJR131049:CJR131052 CTN131049:CTN131052 DDJ131049:DDJ131052 DNF131049:DNF131052 DXB131049:DXB131052 EGX131049:EGX131052 EQT131049:EQT131052 FAP131049:FAP131052 FKL131049:FKL131052 FUH131049:FUH131052 GED131049:GED131052 GNZ131049:GNZ131052 GXV131049:GXV131052 HHR131049:HHR131052 HRN131049:HRN131052 IBJ131049:IBJ131052 ILF131049:ILF131052 IVB131049:IVB131052 JEX131049:JEX131052 JOT131049:JOT131052 JYP131049:JYP131052 KIL131049:KIL131052 KSH131049:KSH131052 LCD131049:LCD131052 LLZ131049:LLZ131052 LVV131049:LVV131052 MFR131049:MFR131052 MPN131049:MPN131052 MZJ131049:MZJ131052 NJF131049:NJF131052 NTB131049:NTB131052 OCX131049:OCX131052 OMT131049:OMT131052 OWP131049:OWP131052 PGL131049:PGL131052 PQH131049:PQH131052 QAD131049:QAD131052 QJZ131049:QJZ131052 QTV131049:QTV131052 RDR131049:RDR131052 RNN131049:RNN131052 RXJ131049:RXJ131052 SHF131049:SHF131052 SRB131049:SRB131052 TAX131049:TAX131052 TKT131049:TKT131052 TUP131049:TUP131052 UEL131049:UEL131052 UOH131049:UOH131052 UYD131049:UYD131052 VHZ131049:VHZ131052 VRV131049:VRV131052 WBR131049:WBR131052 WLN131049:WLN131052 WVJ131049:WVJ131052 IX196585:IX196588 ST196585:ST196588 ACP196585:ACP196588 AML196585:AML196588 AWH196585:AWH196588 BGD196585:BGD196588 BPZ196585:BPZ196588 BZV196585:BZV196588 CJR196585:CJR196588 CTN196585:CTN196588 DDJ196585:DDJ196588 DNF196585:DNF196588 DXB196585:DXB196588 EGX196585:EGX196588 EQT196585:EQT196588 FAP196585:FAP196588 FKL196585:FKL196588 FUH196585:FUH196588 GED196585:GED196588 GNZ196585:GNZ196588 GXV196585:GXV196588 HHR196585:HHR196588 HRN196585:HRN196588 IBJ196585:IBJ196588 ILF196585:ILF196588 IVB196585:IVB196588 JEX196585:JEX196588 JOT196585:JOT196588 JYP196585:JYP196588 KIL196585:KIL196588 KSH196585:KSH196588 LCD196585:LCD196588 LLZ196585:LLZ196588 LVV196585:LVV196588 MFR196585:MFR196588 MPN196585:MPN196588 MZJ196585:MZJ196588 NJF196585:NJF196588 NTB196585:NTB196588 OCX196585:OCX196588 OMT196585:OMT196588 OWP196585:OWP196588 PGL196585:PGL196588 PQH196585:PQH196588 QAD196585:QAD196588 QJZ196585:QJZ196588 QTV196585:QTV196588 RDR196585:RDR196588 RNN196585:RNN196588 RXJ196585:RXJ196588 SHF196585:SHF196588 SRB196585:SRB196588 TAX196585:TAX196588 TKT196585:TKT196588 TUP196585:TUP196588 UEL196585:UEL196588 UOH196585:UOH196588 UYD196585:UYD196588 VHZ196585:VHZ196588 VRV196585:VRV196588 WBR196585:WBR196588 WLN196585:WLN196588 WVJ196585:WVJ196588 IX262121:IX262124 ST262121:ST262124 ACP262121:ACP262124 AML262121:AML262124 AWH262121:AWH262124 BGD262121:BGD262124 BPZ262121:BPZ262124 BZV262121:BZV262124 CJR262121:CJR262124 CTN262121:CTN262124 DDJ262121:DDJ262124 DNF262121:DNF262124 DXB262121:DXB262124 EGX262121:EGX262124 EQT262121:EQT262124 FAP262121:FAP262124 FKL262121:FKL262124 FUH262121:FUH262124 GED262121:GED262124 GNZ262121:GNZ262124 GXV262121:GXV262124 HHR262121:HHR262124 HRN262121:HRN262124 IBJ262121:IBJ262124 ILF262121:ILF262124 IVB262121:IVB262124 JEX262121:JEX262124 JOT262121:JOT262124 JYP262121:JYP262124 KIL262121:KIL262124 KSH262121:KSH262124 LCD262121:LCD262124 LLZ262121:LLZ262124 LVV262121:LVV262124 MFR262121:MFR262124 MPN262121:MPN262124 MZJ262121:MZJ262124 NJF262121:NJF262124 NTB262121:NTB262124 OCX262121:OCX262124 OMT262121:OMT262124 OWP262121:OWP262124 PGL262121:PGL262124 PQH262121:PQH262124 QAD262121:QAD262124 QJZ262121:QJZ262124 QTV262121:QTV262124 RDR262121:RDR262124 RNN262121:RNN262124 RXJ262121:RXJ262124 SHF262121:SHF262124 SRB262121:SRB262124 TAX262121:TAX262124 TKT262121:TKT262124 TUP262121:TUP262124 UEL262121:UEL262124 UOH262121:UOH262124 UYD262121:UYD262124 VHZ262121:VHZ262124 VRV262121:VRV262124 WBR262121:WBR262124 WLN262121:WLN262124 WVJ262121:WVJ262124 IX327657:IX327660 ST327657:ST327660 ACP327657:ACP327660 AML327657:AML327660 AWH327657:AWH327660 BGD327657:BGD327660 BPZ327657:BPZ327660 BZV327657:BZV327660 CJR327657:CJR327660 CTN327657:CTN327660 DDJ327657:DDJ327660 DNF327657:DNF327660 DXB327657:DXB327660 EGX327657:EGX327660 EQT327657:EQT327660 FAP327657:FAP327660 FKL327657:FKL327660 FUH327657:FUH327660 GED327657:GED327660 GNZ327657:GNZ327660 GXV327657:GXV327660 HHR327657:HHR327660 HRN327657:HRN327660 IBJ327657:IBJ327660 ILF327657:ILF327660 IVB327657:IVB327660 JEX327657:JEX327660 JOT327657:JOT327660 JYP327657:JYP327660 KIL327657:KIL327660 KSH327657:KSH327660 LCD327657:LCD327660 LLZ327657:LLZ327660 LVV327657:LVV327660 MFR327657:MFR327660 MPN327657:MPN327660 MZJ327657:MZJ327660 NJF327657:NJF327660 NTB327657:NTB327660 OCX327657:OCX327660 OMT327657:OMT327660 OWP327657:OWP327660 PGL327657:PGL327660 PQH327657:PQH327660 QAD327657:QAD327660 QJZ327657:QJZ327660 QTV327657:QTV327660 RDR327657:RDR327660 RNN327657:RNN327660 RXJ327657:RXJ327660 SHF327657:SHF327660 SRB327657:SRB327660 TAX327657:TAX327660 TKT327657:TKT327660 TUP327657:TUP327660 UEL327657:UEL327660 UOH327657:UOH327660 UYD327657:UYD327660 VHZ327657:VHZ327660 VRV327657:VRV327660 WBR327657:WBR327660 WLN327657:WLN327660 WVJ327657:WVJ327660 IX393193:IX393196 ST393193:ST393196 ACP393193:ACP393196 AML393193:AML393196 AWH393193:AWH393196 BGD393193:BGD393196 BPZ393193:BPZ393196 BZV393193:BZV393196 CJR393193:CJR393196 CTN393193:CTN393196 DDJ393193:DDJ393196 DNF393193:DNF393196 DXB393193:DXB393196 EGX393193:EGX393196 EQT393193:EQT393196 FAP393193:FAP393196 FKL393193:FKL393196 FUH393193:FUH393196 GED393193:GED393196 GNZ393193:GNZ393196 GXV393193:GXV393196 HHR393193:HHR393196 HRN393193:HRN393196 IBJ393193:IBJ393196 ILF393193:ILF393196 IVB393193:IVB393196 JEX393193:JEX393196 JOT393193:JOT393196 JYP393193:JYP393196 KIL393193:KIL393196 KSH393193:KSH393196 LCD393193:LCD393196 LLZ393193:LLZ393196 LVV393193:LVV393196 MFR393193:MFR393196 MPN393193:MPN393196 MZJ393193:MZJ393196 NJF393193:NJF393196 NTB393193:NTB393196 OCX393193:OCX393196 OMT393193:OMT393196 OWP393193:OWP393196 PGL393193:PGL393196 PQH393193:PQH393196 QAD393193:QAD393196 QJZ393193:QJZ393196 QTV393193:QTV393196 RDR393193:RDR393196 RNN393193:RNN393196 RXJ393193:RXJ393196 SHF393193:SHF393196 SRB393193:SRB393196 TAX393193:TAX393196 TKT393193:TKT393196 TUP393193:TUP393196 UEL393193:UEL393196 UOH393193:UOH393196 UYD393193:UYD393196 VHZ393193:VHZ393196 VRV393193:VRV393196 WBR393193:WBR393196 WLN393193:WLN393196 WVJ393193:WVJ393196 IX458729:IX458732 ST458729:ST458732 ACP458729:ACP458732 AML458729:AML458732 AWH458729:AWH458732 BGD458729:BGD458732 BPZ458729:BPZ458732 BZV458729:BZV458732 CJR458729:CJR458732 CTN458729:CTN458732 DDJ458729:DDJ458732 DNF458729:DNF458732 DXB458729:DXB458732 EGX458729:EGX458732 EQT458729:EQT458732 FAP458729:FAP458732 FKL458729:FKL458732 FUH458729:FUH458732 GED458729:GED458732 GNZ458729:GNZ458732 GXV458729:GXV458732 HHR458729:HHR458732 HRN458729:HRN458732 IBJ458729:IBJ458732 ILF458729:ILF458732 IVB458729:IVB458732 JEX458729:JEX458732 JOT458729:JOT458732 JYP458729:JYP458732 KIL458729:KIL458732 KSH458729:KSH458732 LCD458729:LCD458732 LLZ458729:LLZ458732 LVV458729:LVV458732 MFR458729:MFR458732 MPN458729:MPN458732 MZJ458729:MZJ458732 NJF458729:NJF458732 NTB458729:NTB458732 OCX458729:OCX458732 OMT458729:OMT458732 OWP458729:OWP458732 PGL458729:PGL458732 PQH458729:PQH458732 QAD458729:QAD458732 QJZ458729:QJZ458732 QTV458729:QTV458732 RDR458729:RDR458732 RNN458729:RNN458732 RXJ458729:RXJ458732 SHF458729:SHF458732 SRB458729:SRB458732 TAX458729:TAX458732 TKT458729:TKT458732 TUP458729:TUP458732 UEL458729:UEL458732 UOH458729:UOH458732 UYD458729:UYD458732 VHZ458729:VHZ458732 VRV458729:VRV458732 WBR458729:WBR458732 WLN458729:WLN458732 WVJ458729:WVJ458732 IX524265:IX524268 ST524265:ST524268 ACP524265:ACP524268 AML524265:AML524268 AWH524265:AWH524268 BGD524265:BGD524268 BPZ524265:BPZ524268 BZV524265:BZV524268 CJR524265:CJR524268 CTN524265:CTN524268 DDJ524265:DDJ524268 DNF524265:DNF524268 DXB524265:DXB524268 EGX524265:EGX524268 EQT524265:EQT524268 FAP524265:FAP524268 FKL524265:FKL524268 FUH524265:FUH524268 GED524265:GED524268 GNZ524265:GNZ524268 GXV524265:GXV524268 HHR524265:HHR524268 HRN524265:HRN524268 IBJ524265:IBJ524268 ILF524265:ILF524268 IVB524265:IVB524268 JEX524265:JEX524268 JOT524265:JOT524268 JYP524265:JYP524268 KIL524265:KIL524268 KSH524265:KSH524268 LCD524265:LCD524268 LLZ524265:LLZ524268 LVV524265:LVV524268 MFR524265:MFR524268 MPN524265:MPN524268 MZJ524265:MZJ524268 NJF524265:NJF524268 NTB524265:NTB524268 OCX524265:OCX524268 OMT524265:OMT524268 OWP524265:OWP524268 PGL524265:PGL524268 PQH524265:PQH524268 QAD524265:QAD524268 QJZ524265:QJZ524268 QTV524265:QTV524268 RDR524265:RDR524268 RNN524265:RNN524268 RXJ524265:RXJ524268 SHF524265:SHF524268 SRB524265:SRB524268 TAX524265:TAX524268 TKT524265:TKT524268 TUP524265:TUP524268 UEL524265:UEL524268 UOH524265:UOH524268 UYD524265:UYD524268 VHZ524265:VHZ524268 VRV524265:VRV524268 WBR524265:WBR524268 WLN524265:WLN524268 WVJ524265:WVJ524268 IX589801:IX589804 ST589801:ST589804 ACP589801:ACP589804 AML589801:AML589804 AWH589801:AWH589804 BGD589801:BGD589804 BPZ589801:BPZ589804 BZV589801:BZV589804 CJR589801:CJR589804 CTN589801:CTN589804 DDJ589801:DDJ589804 DNF589801:DNF589804 DXB589801:DXB589804 EGX589801:EGX589804 EQT589801:EQT589804 FAP589801:FAP589804 FKL589801:FKL589804 FUH589801:FUH589804 GED589801:GED589804 GNZ589801:GNZ589804 GXV589801:GXV589804 HHR589801:HHR589804 HRN589801:HRN589804 IBJ589801:IBJ589804 ILF589801:ILF589804 IVB589801:IVB589804 JEX589801:JEX589804 JOT589801:JOT589804 JYP589801:JYP589804 KIL589801:KIL589804 KSH589801:KSH589804 LCD589801:LCD589804 LLZ589801:LLZ589804 LVV589801:LVV589804 MFR589801:MFR589804 MPN589801:MPN589804 MZJ589801:MZJ589804 NJF589801:NJF589804 NTB589801:NTB589804 OCX589801:OCX589804 OMT589801:OMT589804 OWP589801:OWP589804 PGL589801:PGL589804 PQH589801:PQH589804 QAD589801:QAD589804 QJZ589801:QJZ589804 QTV589801:QTV589804 RDR589801:RDR589804 RNN589801:RNN589804 RXJ589801:RXJ589804 SHF589801:SHF589804 SRB589801:SRB589804 TAX589801:TAX589804 TKT589801:TKT589804 TUP589801:TUP589804 UEL589801:UEL589804 UOH589801:UOH589804 UYD589801:UYD589804 VHZ589801:VHZ589804 VRV589801:VRV589804 WBR589801:WBR589804 WLN589801:WLN589804 WVJ589801:WVJ589804 IX655337:IX655340 ST655337:ST655340 ACP655337:ACP655340 AML655337:AML655340 AWH655337:AWH655340 BGD655337:BGD655340 BPZ655337:BPZ655340 BZV655337:BZV655340 CJR655337:CJR655340 CTN655337:CTN655340 DDJ655337:DDJ655340 DNF655337:DNF655340 DXB655337:DXB655340 EGX655337:EGX655340 EQT655337:EQT655340 FAP655337:FAP655340 FKL655337:FKL655340 FUH655337:FUH655340 GED655337:GED655340 GNZ655337:GNZ655340 GXV655337:GXV655340 HHR655337:HHR655340 HRN655337:HRN655340 IBJ655337:IBJ655340 ILF655337:ILF655340 IVB655337:IVB655340 JEX655337:JEX655340 JOT655337:JOT655340 JYP655337:JYP655340 KIL655337:KIL655340 KSH655337:KSH655340 LCD655337:LCD655340 LLZ655337:LLZ655340 LVV655337:LVV655340 MFR655337:MFR655340 MPN655337:MPN655340 MZJ655337:MZJ655340 NJF655337:NJF655340 NTB655337:NTB655340 OCX655337:OCX655340 OMT655337:OMT655340 OWP655337:OWP655340 PGL655337:PGL655340 PQH655337:PQH655340 QAD655337:QAD655340 QJZ655337:QJZ655340 QTV655337:QTV655340 RDR655337:RDR655340 RNN655337:RNN655340 RXJ655337:RXJ655340 SHF655337:SHF655340 SRB655337:SRB655340 TAX655337:TAX655340 TKT655337:TKT655340 TUP655337:TUP655340 UEL655337:UEL655340 UOH655337:UOH655340 UYD655337:UYD655340 VHZ655337:VHZ655340 VRV655337:VRV655340 WBR655337:WBR655340 WLN655337:WLN655340 WVJ655337:WVJ655340 IX720873:IX720876 ST720873:ST720876 ACP720873:ACP720876 AML720873:AML720876 AWH720873:AWH720876 BGD720873:BGD720876 BPZ720873:BPZ720876 BZV720873:BZV720876 CJR720873:CJR720876 CTN720873:CTN720876 DDJ720873:DDJ720876 DNF720873:DNF720876 DXB720873:DXB720876 EGX720873:EGX720876 EQT720873:EQT720876 FAP720873:FAP720876 FKL720873:FKL720876 FUH720873:FUH720876 GED720873:GED720876 GNZ720873:GNZ720876 GXV720873:GXV720876 HHR720873:HHR720876 HRN720873:HRN720876 IBJ720873:IBJ720876 ILF720873:ILF720876 IVB720873:IVB720876 JEX720873:JEX720876 JOT720873:JOT720876 JYP720873:JYP720876 KIL720873:KIL720876 KSH720873:KSH720876 LCD720873:LCD720876 LLZ720873:LLZ720876 LVV720873:LVV720876 MFR720873:MFR720876 MPN720873:MPN720876 MZJ720873:MZJ720876 NJF720873:NJF720876 NTB720873:NTB720876 OCX720873:OCX720876 OMT720873:OMT720876 OWP720873:OWP720876 PGL720873:PGL720876 PQH720873:PQH720876 QAD720873:QAD720876 QJZ720873:QJZ720876 QTV720873:QTV720876 RDR720873:RDR720876 RNN720873:RNN720876 RXJ720873:RXJ720876 SHF720873:SHF720876 SRB720873:SRB720876 TAX720873:TAX720876 TKT720873:TKT720876 TUP720873:TUP720876 UEL720873:UEL720876 UOH720873:UOH720876 UYD720873:UYD720876 VHZ720873:VHZ720876 VRV720873:VRV720876 WBR720873:WBR720876 WLN720873:WLN720876 WVJ720873:WVJ720876 IX786409:IX786412 ST786409:ST786412 ACP786409:ACP786412 AML786409:AML786412 AWH786409:AWH786412 BGD786409:BGD786412 BPZ786409:BPZ786412 BZV786409:BZV786412 CJR786409:CJR786412 CTN786409:CTN786412 DDJ786409:DDJ786412 DNF786409:DNF786412 DXB786409:DXB786412 EGX786409:EGX786412 EQT786409:EQT786412 FAP786409:FAP786412 FKL786409:FKL786412 FUH786409:FUH786412 GED786409:GED786412 GNZ786409:GNZ786412 GXV786409:GXV786412 HHR786409:HHR786412 HRN786409:HRN786412 IBJ786409:IBJ786412 ILF786409:ILF786412 IVB786409:IVB786412 JEX786409:JEX786412 JOT786409:JOT786412 JYP786409:JYP786412 KIL786409:KIL786412 KSH786409:KSH786412 LCD786409:LCD786412 LLZ786409:LLZ786412 LVV786409:LVV786412 MFR786409:MFR786412 MPN786409:MPN786412 MZJ786409:MZJ786412 NJF786409:NJF786412 NTB786409:NTB786412 OCX786409:OCX786412 OMT786409:OMT786412 OWP786409:OWP786412 PGL786409:PGL786412 PQH786409:PQH786412 QAD786409:QAD786412 QJZ786409:QJZ786412 QTV786409:QTV786412 RDR786409:RDR786412 RNN786409:RNN786412 RXJ786409:RXJ786412 SHF786409:SHF786412 SRB786409:SRB786412 TAX786409:TAX786412 TKT786409:TKT786412 TUP786409:TUP786412 UEL786409:UEL786412 UOH786409:UOH786412 UYD786409:UYD786412 VHZ786409:VHZ786412 VRV786409:VRV786412 WBR786409:WBR786412 WLN786409:WLN786412 WVJ786409:WVJ786412 IX851945:IX851948 ST851945:ST851948 ACP851945:ACP851948 AML851945:AML851948 AWH851945:AWH851948 BGD851945:BGD851948 BPZ851945:BPZ851948 BZV851945:BZV851948 CJR851945:CJR851948 CTN851945:CTN851948 DDJ851945:DDJ851948 DNF851945:DNF851948 DXB851945:DXB851948 EGX851945:EGX851948 EQT851945:EQT851948 FAP851945:FAP851948 FKL851945:FKL851948 FUH851945:FUH851948 GED851945:GED851948 GNZ851945:GNZ851948 GXV851945:GXV851948 HHR851945:HHR851948 HRN851945:HRN851948 IBJ851945:IBJ851948 ILF851945:ILF851948 IVB851945:IVB851948 JEX851945:JEX851948 JOT851945:JOT851948 JYP851945:JYP851948 KIL851945:KIL851948 KSH851945:KSH851948 LCD851945:LCD851948 LLZ851945:LLZ851948 LVV851945:LVV851948 MFR851945:MFR851948 MPN851945:MPN851948 MZJ851945:MZJ851948 NJF851945:NJF851948 NTB851945:NTB851948 OCX851945:OCX851948 OMT851945:OMT851948 OWP851945:OWP851948 PGL851945:PGL851948 PQH851945:PQH851948 QAD851945:QAD851948 QJZ851945:QJZ851948 QTV851945:QTV851948 RDR851945:RDR851948 RNN851945:RNN851948 RXJ851945:RXJ851948 SHF851945:SHF851948 SRB851945:SRB851948 TAX851945:TAX851948 TKT851945:TKT851948 TUP851945:TUP851948 UEL851945:UEL851948 UOH851945:UOH851948 UYD851945:UYD851948 VHZ851945:VHZ851948 VRV851945:VRV851948 WBR851945:WBR851948 WLN851945:WLN851948 WVJ851945:WVJ851948 IX917481:IX917484 ST917481:ST917484 ACP917481:ACP917484 AML917481:AML917484 AWH917481:AWH917484 BGD917481:BGD917484 BPZ917481:BPZ917484 BZV917481:BZV917484 CJR917481:CJR917484 CTN917481:CTN917484 DDJ917481:DDJ917484 DNF917481:DNF917484 DXB917481:DXB917484 EGX917481:EGX917484 EQT917481:EQT917484 FAP917481:FAP917484 FKL917481:FKL917484 FUH917481:FUH917484 GED917481:GED917484 GNZ917481:GNZ917484 GXV917481:GXV917484 HHR917481:HHR917484 HRN917481:HRN917484 IBJ917481:IBJ917484 ILF917481:ILF917484 IVB917481:IVB917484 JEX917481:JEX917484 JOT917481:JOT917484 JYP917481:JYP917484 KIL917481:KIL917484 KSH917481:KSH917484 LCD917481:LCD917484 LLZ917481:LLZ917484 LVV917481:LVV917484 MFR917481:MFR917484 MPN917481:MPN917484 MZJ917481:MZJ917484 NJF917481:NJF917484 NTB917481:NTB917484 OCX917481:OCX917484 OMT917481:OMT917484 OWP917481:OWP917484 PGL917481:PGL917484 PQH917481:PQH917484 QAD917481:QAD917484 QJZ917481:QJZ917484 QTV917481:QTV917484 RDR917481:RDR917484 RNN917481:RNN917484 RXJ917481:RXJ917484 SHF917481:SHF917484 SRB917481:SRB917484 TAX917481:TAX917484 TKT917481:TKT917484 TUP917481:TUP917484 UEL917481:UEL917484 UOH917481:UOH917484 UYD917481:UYD917484 VHZ917481:VHZ917484 VRV917481:VRV917484 WBR917481:WBR917484 WLN917481:WLN917484 WVJ917481:WVJ917484 IX983017:IX983020 ST983017:ST983020 ACP983017:ACP983020 AML983017:AML983020 AWH983017:AWH983020 BGD983017:BGD983020 BPZ983017:BPZ983020 BZV983017:BZV983020 CJR983017:CJR983020 CTN983017:CTN983020 DDJ983017:DDJ983020 DNF983017:DNF983020 DXB983017:DXB983020 EGX983017:EGX983020 EQT983017:EQT983020 FAP983017:FAP983020 FKL983017:FKL983020 FUH983017:FUH983020 GED983017:GED983020 GNZ983017:GNZ983020 GXV983017:GXV983020 HHR983017:HHR983020 HRN983017:HRN983020 IBJ983017:IBJ983020 ILF983017:ILF983020 IVB983017:IVB983020 JEX983017:JEX983020 JOT983017:JOT983020 JYP983017:JYP983020 KIL983017:KIL983020 KSH983017:KSH983020 LCD983017:LCD983020 LLZ983017:LLZ983020 LVV983017:LVV983020 MFR983017:MFR983020 MPN983017:MPN983020 MZJ983017:MZJ983020 NJF983017:NJF983020 NTB983017:NTB983020 OCX983017:OCX983020 OMT983017:OMT983020 OWP983017:OWP983020 PGL983017:PGL983020 PQH983017:PQH983020 QAD983017:QAD983020 QJZ983017:QJZ983020 QTV983017:QTV983020 RDR983017:RDR983020 RNN983017:RNN983020 RXJ983017:RXJ983020 SHF983017:SHF983020 SRB983017:SRB983020 TAX983017:TAX983020 TKT983017:TKT983020 TUP983017:TUP983020 UEL983017:UEL983020 UOH983017:UOH983020 UYD983017:UYD983020 VHZ983017:VHZ983020 VRV983017:VRV983020 WBR983017:WBR983020 WLN983017:WLN983020 WVJ983017:WVJ983020 IX65499:IX65501 ST65499:ST65501 ACP65499:ACP65501 AML65499:AML65501 AWH65499:AWH65501 BGD65499:BGD65501 BPZ65499:BPZ65501 BZV65499:BZV65501 CJR65499:CJR65501 CTN65499:CTN65501 DDJ65499:DDJ65501 DNF65499:DNF65501 DXB65499:DXB65501 EGX65499:EGX65501 EQT65499:EQT65501 FAP65499:FAP65501 FKL65499:FKL65501 FUH65499:FUH65501 GED65499:GED65501 GNZ65499:GNZ65501 GXV65499:GXV65501 HHR65499:HHR65501 HRN65499:HRN65501 IBJ65499:IBJ65501 ILF65499:ILF65501 IVB65499:IVB65501 JEX65499:JEX65501 JOT65499:JOT65501 JYP65499:JYP65501 KIL65499:KIL65501 KSH65499:KSH65501 LCD65499:LCD65501 LLZ65499:LLZ65501 LVV65499:LVV65501 MFR65499:MFR65501 MPN65499:MPN65501 MZJ65499:MZJ65501 NJF65499:NJF65501 NTB65499:NTB65501 OCX65499:OCX65501 OMT65499:OMT65501 OWP65499:OWP65501 PGL65499:PGL65501 PQH65499:PQH65501 QAD65499:QAD65501 QJZ65499:QJZ65501 QTV65499:QTV65501 RDR65499:RDR65501 RNN65499:RNN65501 RXJ65499:RXJ65501 SHF65499:SHF65501 SRB65499:SRB65501 TAX65499:TAX65501 TKT65499:TKT65501 TUP65499:TUP65501 UEL65499:UEL65501 UOH65499:UOH65501 UYD65499:UYD65501 VHZ65499:VHZ65501 VRV65499:VRV65501 WBR65499:WBR65501 WLN65499:WLN65501 WVJ65499:WVJ65501 IX131035:IX131037 ST131035:ST131037 ACP131035:ACP131037 AML131035:AML131037 AWH131035:AWH131037 BGD131035:BGD131037 BPZ131035:BPZ131037 BZV131035:BZV131037 CJR131035:CJR131037 CTN131035:CTN131037 DDJ131035:DDJ131037 DNF131035:DNF131037 DXB131035:DXB131037 EGX131035:EGX131037 EQT131035:EQT131037 FAP131035:FAP131037 FKL131035:FKL131037 FUH131035:FUH131037 GED131035:GED131037 GNZ131035:GNZ131037 GXV131035:GXV131037 HHR131035:HHR131037 HRN131035:HRN131037 IBJ131035:IBJ131037 ILF131035:ILF131037 IVB131035:IVB131037 JEX131035:JEX131037 JOT131035:JOT131037 JYP131035:JYP131037 KIL131035:KIL131037 KSH131035:KSH131037 LCD131035:LCD131037 LLZ131035:LLZ131037 LVV131035:LVV131037 MFR131035:MFR131037 MPN131035:MPN131037 MZJ131035:MZJ131037 NJF131035:NJF131037 NTB131035:NTB131037 OCX131035:OCX131037 OMT131035:OMT131037 OWP131035:OWP131037 PGL131035:PGL131037 PQH131035:PQH131037 QAD131035:QAD131037 QJZ131035:QJZ131037 QTV131035:QTV131037 RDR131035:RDR131037 RNN131035:RNN131037 RXJ131035:RXJ131037 SHF131035:SHF131037 SRB131035:SRB131037 TAX131035:TAX131037 TKT131035:TKT131037 TUP131035:TUP131037 UEL131035:UEL131037 UOH131035:UOH131037 UYD131035:UYD131037 VHZ131035:VHZ131037 VRV131035:VRV131037 WBR131035:WBR131037 WLN131035:WLN131037 WVJ131035:WVJ131037 IX196571:IX196573 ST196571:ST196573 ACP196571:ACP196573 AML196571:AML196573 AWH196571:AWH196573 BGD196571:BGD196573 BPZ196571:BPZ196573 BZV196571:BZV196573 CJR196571:CJR196573 CTN196571:CTN196573 DDJ196571:DDJ196573 DNF196571:DNF196573 DXB196571:DXB196573 EGX196571:EGX196573 EQT196571:EQT196573 FAP196571:FAP196573 FKL196571:FKL196573 FUH196571:FUH196573 GED196571:GED196573 GNZ196571:GNZ196573 GXV196571:GXV196573 HHR196571:HHR196573 HRN196571:HRN196573 IBJ196571:IBJ196573 ILF196571:ILF196573 IVB196571:IVB196573 JEX196571:JEX196573 JOT196571:JOT196573 JYP196571:JYP196573 KIL196571:KIL196573 KSH196571:KSH196573 LCD196571:LCD196573 LLZ196571:LLZ196573 LVV196571:LVV196573 MFR196571:MFR196573 MPN196571:MPN196573 MZJ196571:MZJ196573 NJF196571:NJF196573 NTB196571:NTB196573 OCX196571:OCX196573 OMT196571:OMT196573 OWP196571:OWP196573 PGL196571:PGL196573 PQH196571:PQH196573 QAD196571:QAD196573 QJZ196571:QJZ196573 QTV196571:QTV196573 RDR196571:RDR196573 RNN196571:RNN196573 RXJ196571:RXJ196573 SHF196571:SHF196573 SRB196571:SRB196573 TAX196571:TAX196573 TKT196571:TKT196573 TUP196571:TUP196573 UEL196571:UEL196573 UOH196571:UOH196573 UYD196571:UYD196573 VHZ196571:VHZ196573 VRV196571:VRV196573 WBR196571:WBR196573 WLN196571:WLN196573 WVJ196571:WVJ196573 IX262107:IX262109 ST262107:ST262109 ACP262107:ACP262109 AML262107:AML262109 AWH262107:AWH262109 BGD262107:BGD262109 BPZ262107:BPZ262109 BZV262107:BZV262109 CJR262107:CJR262109 CTN262107:CTN262109 DDJ262107:DDJ262109 DNF262107:DNF262109 DXB262107:DXB262109 EGX262107:EGX262109 EQT262107:EQT262109 FAP262107:FAP262109 FKL262107:FKL262109 FUH262107:FUH262109 GED262107:GED262109 GNZ262107:GNZ262109 GXV262107:GXV262109 HHR262107:HHR262109 HRN262107:HRN262109 IBJ262107:IBJ262109 ILF262107:ILF262109 IVB262107:IVB262109 JEX262107:JEX262109 JOT262107:JOT262109 JYP262107:JYP262109 KIL262107:KIL262109 KSH262107:KSH262109 LCD262107:LCD262109 LLZ262107:LLZ262109 LVV262107:LVV262109 MFR262107:MFR262109 MPN262107:MPN262109 MZJ262107:MZJ262109 NJF262107:NJF262109 NTB262107:NTB262109 OCX262107:OCX262109 OMT262107:OMT262109 OWP262107:OWP262109 PGL262107:PGL262109 PQH262107:PQH262109 QAD262107:QAD262109 QJZ262107:QJZ262109 QTV262107:QTV262109 RDR262107:RDR262109 RNN262107:RNN262109 RXJ262107:RXJ262109 SHF262107:SHF262109 SRB262107:SRB262109 TAX262107:TAX262109 TKT262107:TKT262109 TUP262107:TUP262109 UEL262107:UEL262109 UOH262107:UOH262109 UYD262107:UYD262109 VHZ262107:VHZ262109 VRV262107:VRV262109 WBR262107:WBR262109 WLN262107:WLN262109 WVJ262107:WVJ262109 IX327643:IX327645 ST327643:ST327645 ACP327643:ACP327645 AML327643:AML327645 AWH327643:AWH327645 BGD327643:BGD327645 BPZ327643:BPZ327645 BZV327643:BZV327645 CJR327643:CJR327645 CTN327643:CTN327645 DDJ327643:DDJ327645 DNF327643:DNF327645 DXB327643:DXB327645 EGX327643:EGX327645 EQT327643:EQT327645 FAP327643:FAP327645 FKL327643:FKL327645 FUH327643:FUH327645 GED327643:GED327645 GNZ327643:GNZ327645 GXV327643:GXV327645 HHR327643:HHR327645 HRN327643:HRN327645 IBJ327643:IBJ327645 ILF327643:ILF327645 IVB327643:IVB327645 JEX327643:JEX327645 JOT327643:JOT327645 JYP327643:JYP327645 KIL327643:KIL327645 KSH327643:KSH327645 LCD327643:LCD327645 LLZ327643:LLZ327645 LVV327643:LVV327645 MFR327643:MFR327645 MPN327643:MPN327645 MZJ327643:MZJ327645 NJF327643:NJF327645 NTB327643:NTB327645 OCX327643:OCX327645 OMT327643:OMT327645 OWP327643:OWP327645 PGL327643:PGL327645 PQH327643:PQH327645 QAD327643:QAD327645 QJZ327643:QJZ327645 QTV327643:QTV327645 RDR327643:RDR327645 RNN327643:RNN327645 RXJ327643:RXJ327645 SHF327643:SHF327645 SRB327643:SRB327645 TAX327643:TAX327645 TKT327643:TKT327645 TUP327643:TUP327645 UEL327643:UEL327645 UOH327643:UOH327645 UYD327643:UYD327645 VHZ327643:VHZ327645 VRV327643:VRV327645 WBR327643:WBR327645 WLN327643:WLN327645 WVJ327643:WVJ327645 IX393179:IX393181 ST393179:ST393181 ACP393179:ACP393181 AML393179:AML393181 AWH393179:AWH393181 BGD393179:BGD393181 BPZ393179:BPZ393181 BZV393179:BZV393181 CJR393179:CJR393181 CTN393179:CTN393181 DDJ393179:DDJ393181 DNF393179:DNF393181 DXB393179:DXB393181 EGX393179:EGX393181 EQT393179:EQT393181 FAP393179:FAP393181 FKL393179:FKL393181 FUH393179:FUH393181 GED393179:GED393181 GNZ393179:GNZ393181 GXV393179:GXV393181 HHR393179:HHR393181 HRN393179:HRN393181 IBJ393179:IBJ393181 ILF393179:ILF393181 IVB393179:IVB393181 JEX393179:JEX393181 JOT393179:JOT393181 JYP393179:JYP393181 KIL393179:KIL393181 KSH393179:KSH393181 LCD393179:LCD393181 LLZ393179:LLZ393181 LVV393179:LVV393181 MFR393179:MFR393181 MPN393179:MPN393181 MZJ393179:MZJ393181 NJF393179:NJF393181 NTB393179:NTB393181 OCX393179:OCX393181 OMT393179:OMT393181 OWP393179:OWP393181 PGL393179:PGL393181 PQH393179:PQH393181 QAD393179:QAD393181 QJZ393179:QJZ393181 QTV393179:QTV393181 RDR393179:RDR393181 RNN393179:RNN393181 RXJ393179:RXJ393181 SHF393179:SHF393181 SRB393179:SRB393181 TAX393179:TAX393181 TKT393179:TKT393181 TUP393179:TUP393181 UEL393179:UEL393181 UOH393179:UOH393181 UYD393179:UYD393181 VHZ393179:VHZ393181 VRV393179:VRV393181 WBR393179:WBR393181 WLN393179:WLN393181 WVJ393179:WVJ393181 IX458715:IX458717 ST458715:ST458717 ACP458715:ACP458717 AML458715:AML458717 AWH458715:AWH458717 BGD458715:BGD458717 BPZ458715:BPZ458717 BZV458715:BZV458717 CJR458715:CJR458717 CTN458715:CTN458717 DDJ458715:DDJ458717 DNF458715:DNF458717 DXB458715:DXB458717 EGX458715:EGX458717 EQT458715:EQT458717 FAP458715:FAP458717 FKL458715:FKL458717 FUH458715:FUH458717 GED458715:GED458717 GNZ458715:GNZ458717 GXV458715:GXV458717 HHR458715:HHR458717 HRN458715:HRN458717 IBJ458715:IBJ458717 ILF458715:ILF458717 IVB458715:IVB458717 JEX458715:JEX458717 JOT458715:JOT458717 JYP458715:JYP458717 KIL458715:KIL458717 KSH458715:KSH458717 LCD458715:LCD458717 LLZ458715:LLZ458717 LVV458715:LVV458717 MFR458715:MFR458717 MPN458715:MPN458717 MZJ458715:MZJ458717 NJF458715:NJF458717 NTB458715:NTB458717 OCX458715:OCX458717 OMT458715:OMT458717 OWP458715:OWP458717 PGL458715:PGL458717 PQH458715:PQH458717 QAD458715:QAD458717 QJZ458715:QJZ458717 QTV458715:QTV458717 RDR458715:RDR458717 RNN458715:RNN458717 RXJ458715:RXJ458717 SHF458715:SHF458717 SRB458715:SRB458717 TAX458715:TAX458717 TKT458715:TKT458717 TUP458715:TUP458717 UEL458715:UEL458717 UOH458715:UOH458717 UYD458715:UYD458717 VHZ458715:VHZ458717 VRV458715:VRV458717 WBR458715:WBR458717 WLN458715:WLN458717 WVJ458715:WVJ458717 IX524251:IX524253 ST524251:ST524253 ACP524251:ACP524253 AML524251:AML524253 AWH524251:AWH524253 BGD524251:BGD524253 BPZ524251:BPZ524253 BZV524251:BZV524253 CJR524251:CJR524253 CTN524251:CTN524253 DDJ524251:DDJ524253 DNF524251:DNF524253 DXB524251:DXB524253 EGX524251:EGX524253 EQT524251:EQT524253 FAP524251:FAP524253 FKL524251:FKL524253 FUH524251:FUH524253 GED524251:GED524253 GNZ524251:GNZ524253 GXV524251:GXV524253 HHR524251:HHR524253 HRN524251:HRN524253 IBJ524251:IBJ524253 ILF524251:ILF524253 IVB524251:IVB524253 JEX524251:JEX524253 JOT524251:JOT524253 JYP524251:JYP524253 KIL524251:KIL524253 KSH524251:KSH524253 LCD524251:LCD524253 LLZ524251:LLZ524253 LVV524251:LVV524253 MFR524251:MFR524253 MPN524251:MPN524253 MZJ524251:MZJ524253 NJF524251:NJF524253 NTB524251:NTB524253 OCX524251:OCX524253 OMT524251:OMT524253 OWP524251:OWP524253 PGL524251:PGL524253 PQH524251:PQH524253 QAD524251:QAD524253 QJZ524251:QJZ524253 QTV524251:QTV524253 RDR524251:RDR524253 RNN524251:RNN524253 RXJ524251:RXJ524253 SHF524251:SHF524253 SRB524251:SRB524253 TAX524251:TAX524253 TKT524251:TKT524253 TUP524251:TUP524253 UEL524251:UEL524253 UOH524251:UOH524253 UYD524251:UYD524253 VHZ524251:VHZ524253 VRV524251:VRV524253 WBR524251:WBR524253 WLN524251:WLN524253 WVJ524251:WVJ524253 IX589787:IX589789 ST589787:ST589789 ACP589787:ACP589789 AML589787:AML589789 AWH589787:AWH589789 BGD589787:BGD589789 BPZ589787:BPZ589789 BZV589787:BZV589789 CJR589787:CJR589789 CTN589787:CTN589789 DDJ589787:DDJ589789 DNF589787:DNF589789 DXB589787:DXB589789 EGX589787:EGX589789 EQT589787:EQT589789 FAP589787:FAP589789 FKL589787:FKL589789 FUH589787:FUH589789 GED589787:GED589789 GNZ589787:GNZ589789 GXV589787:GXV589789 HHR589787:HHR589789 HRN589787:HRN589789 IBJ589787:IBJ589789 ILF589787:ILF589789 IVB589787:IVB589789 JEX589787:JEX589789 JOT589787:JOT589789 JYP589787:JYP589789 KIL589787:KIL589789 KSH589787:KSH589789 LCD589787:LCD589789 LLZ589787:LLZ589789 LVV589787:LVV589789 MFR589787:MFR589789 MPN589787:MPN589789 MZJ589787:MZJ589789 NJF589787:NJF589789 NTB589787:NTB589789 OCX589787:OCX589789 OMT589787:OMT589789 OWP589787:OWP589789 PGL589787:PGL589789 PQH589787:PQH589789 QAD589787:QAD589789 QJZ589787:QJZ589789 QTV589787:QTV589789 RDR589787:RDR589789 RNN589787:RNN589789 RXJ589787:RXJ589789 SHF589787:SHF589789 SRB589787:SRB589789 TAX589787:TAX589789 TKT589787:TKT589789 TUP589787:TUP589789 UEL589787:UEL589789 UOH589787:UOH589789 UYD589787:UYD589789 VHZ589787:VHZ589789 VRV589787:VRV589789 WBR589787:WBR589789 WLN589787:WLN589789 WVJ589787:WVJ589789 IX655323:IX655325 ST655323:ST655325 ACP655323:ACP655325 AML655323:AML655325 AWH655323:AWH655325 BGD655323:BGD655325 BPZ655323:BPZ655325 BZV655323:BZV655325 CJR655323:CJR655325 CTN655323:CTN655325 DDJ655323:DDJ655325 DNF655323:DNF655325 DXB655323:DXB655325 EGX655323:EGX655325 EQT655323:EQT655325 FAP655323:FAP655325 FKL655323:FKL655325 FUH655323:FUH655325 GED655323:GED655325 GNZ655323:GNZ655325 GXV655323:GXV655325 HHR655323:HHR655325 HRN655323:HRN655325 IBJ655323:IBJ655325 ILF655323:ILF655325 IVB655323:IVB655325 JEX655323:JEX655325 JOT655323:JOT655325 JYP655323:JYP655325 KIL655323:KIL655325 KSH655323:KSH655325 LCD655323:LCD655325 LLZ655323:LLZ655325 LVV655323:LVV655325 MFR655323:MFR655325 MPN655323:MPN655325 MZJ655323:MZJ655325 NJF655323:NJF655325 NTB655323:NTB655325 OCX655323:OCX655325 OMT655323:OMT655325 OWP655323:OWP655325 PGL655323:PGL655325 PQH655323:PQH655325 QAD655323:QAD655325 QJZ655323:QJZ655325 QTV655323:QTV655325 RDR655323:RDR655325 RNN655323:RNN655325 RXJ655323:RXJ655325 SHF655323:SHF655325 SRB655323:SRB655325 TAX655323:TAX655325 TKT655323:TKT655325 TUP655323:TUP655325 UEL655323:UEL655325 UOH655323:UOH655325 UYD655323:UYD655325 VHZ655323:VHZ655325 VRV655323:VRV655325 WBR655323:WBR655325 WLN655323:WLN655325 WVJ655323:WVJ655325 IX720859:IX720861 ST720859:ST720861 ACP720859:ACP720861 AML720859:AML720861 AWH720859:AWH720861 BGD720859:BGD720861 BPZ720859:BPZ720861 BZV720859:BZV720861 CJR720859:CJR720861 CTN720859:CTN720861 DDJ720859:DDJ720861 DNF720859:DNF720861 DXB720859:DXB720861 EGX720859:EGX720861 EQT720859:EQT720861 FAP720859:FAP720861 FKL720859:FKL720861 FUH720859:FUH720861 GED720859:GED720861 GNZ720859:GNZ720861 GXV720859:GXV720861 HHR720859:HHR720861 HRN720859:HRN720861 IBJ720859:IBJ720861 ILF720859:ILF720861 IVB720859:IVB720861 JEX720859:JEX720861 JOT720859:JOT720861 JYP720859:JYP720861 KIL720859:KIL720861 KSH720859:KSH720861 LCD720859:LCD720861 LLZ720859:LLZ720861 LVV720859:LVV720861 MFR720859:MFR720861 MPN720859:MPN720861 MZJ720859:MZJ720861 NJF720859:NJF720861 NTB720859:NTB720861 OCX720859:OCX720861 OMT720859:OMT720861 OWP720859:OWP720861 PGL720859:PGL720861 PQH720859:PQH720861 QAD720859:QAD720861 QJZ720859:QJZ720861 QTV720859:QTV720861 RDR720859:RDR720861 RNN720859:RNN720861 RXJ720859:RXJ720861 SHF720859:SHF720861 SRB720859:SRB720861 TAX720859:TAX720861 TKT720859:TKT720861 TUP720859:TUP720861 UEL720859:UEL720861 UOH720859:UOH720861 UYD720859:UYD720861 VHZ720859:VHZ720861 VRV720859:VRV720861 WBR720859:WBR720861 WLN720859:WLN720861 WVJ720859:WVJ720861 IX786395:IX786397 ST786395:ST786397 ACP786395:ACP786397 AML786395:AML786397 AWH786395:AWH786397 BGD786395:BGD786397 BPZ786395:BPZ786397 BZV786395:BZV786397 CJR786395:CJR786397 CTN786395:CTN786397 DDJ786395:DDJ786397 DNF786395:DNF786397 DXB786395:DXB786397 EGX786395:EGX786397 EQT786395:EQT786397 FAP786395:FAP786397 FKL786395:FKL786397 FUH786395:FUH786397 GED786395:GED786397 GNZ786395:GNZ786397 GXV786395:GXV786397 HHR786395:HHR786397 HRN786395:HRN786397 IBJ786395:IBJ786397 ILF786395:ILF786397 IVB786395:IVB786397 JEX786395:JEX786397 JOT786395:JOT786397 JYP786395:JYP786397 KIL786395:KIL786397 KSH786395:KSH786397 LCD786395:LCD786397 LLZ786395:LLZ786397 LVV786395:LVV786397 MFR786395:MFR786397 MPN786395:MPN786397 MZJ786395:MZJ786397 NJF786395:NJF786397 NTB786395:NTB786397 OCX786395:OCX786397 OMT786395:OMT786397 OWP786395:OWP786397 PGL786395:PGL786397 PQH786395:PQH786397 QAD786395:QAD786397 QJZ786395:QJZ786397 QTV786395:QTV786397 RDR786395:RDR786397 RNN786395:RNN786397 RXJ786395:RXJ786397 SHF786395:SHF786397 SRB786395:SRB786397 TAX786395:TAX786397 TKT786395:TKT786397 TUP786395:TUP786397 UEL786395:UEL786397 UOH786395:UOH786397 UYD786395:UYD786397 VHZ786395:VHZ786397 VRV786395:VRV786397 WBR786395:WBR786397 WLN786395:WLN786397 WVJ786395:WVJ786397 IX851931:IX851933 ST851931:ST851933 ACP851931:ACP851933 AML851931:AML851933 AWH851931:AWH851933 BGD851931:BGD851933 BPZ851931:BPZ851933 BZV851931:BZV851933 CJR851931:CJR851933 CTN851931:CTN851933 DDJ851931:DDJ851933 DNF851931:DNF851933 DXB851931:DXB851933 EGX851931:EGX851933 EQT851931:EQT851933 FAP851931:FAP851933 FKL851931:FKL851933 FUH851931:FUH851933 GED851931:GED851933 GNZ851931:GNZ851933 GXV851931:GXV851933 HHR851931:HHR851933 HRN851931:HRN851933 IBJ851931:IBJ851933 ILF851931:ILF851933 IVB851931:IVB851933 JEX851931:JEX851933 JOT851931:JOT851933 JYP851931:JYP851933 KIL851931:KIL851933 KSH851931:KSH851933 LCD851931:LCD851933 LLZ851931:LLZ851933 LVV851931:LVV851933 MFR851931:MFR851933 MPN851931:MPN851933 MZJ851931:MZJ851933 NJF851931:NJF851933 NTB851931:NTB851933 OCX851931:OCX851933 OMT851931:OMT851933 OWP851931:OWP851933 PGL851931:PGL851933 PQH851931:PQH851933 QAD851931:QAD851933 QJZ851931:QJZ851933 QTV851931:QTV851933 RDR851931:RDR851933 RNN851931:RNN851933 RXJ851931:RXJ851933 SHF851931:SHF851933 SRB851931:SRB851933 TAX851931:TAX851933 TKT851931:TKT851933 TUP851931:TUP851933 UEL851931:UEL851933 UOH851931:UOH851933 UYD851931:UYD851933 VHZ851931:VHZ851933 VRV851931:VRV851933 WBR851931:WBR851933 WLN851931:WLN851933 WVJ851931:WVJ851933 IX917467:IX917469 ST917467:ST917469 ACP917467:ACP917469 AML917467:AML917469 AWH917467:AWH917469 BGD917467:BGD917469 BPZ917467:BPZ917469 BZV917467:BZV917469 CJR917467:CJR917469 CTN917467:CTN917469 DDJ917467:DDJ917469 DNF917467:DNF917469 DXB917467:DXB917469 EGX917467:EGX917469 EQT917467:EQT917469 FAP917467:FAP917469 FKL917467:FKL917469 FUH917467:FUH917469 GED917467:GED917469 GNZ917467:GNZ917469 GXV917467:GXV917469 HHR917467:HHR917469 HRN917467:HRN917469 IBJ917467:IBJ917469 ILF917467:ILF917469 IVB917467:IVB917469 JEX917467:JEX917469 JOT917467:JOT917469 JYP917467:JYP917469 KIL917467:KIL917469 KSH917467:KSH917469 LCD917467:LCD917469 LLZ917467:LLZ917469 LVV917467:LVV917469 MFR917467:MFR917469 MPN917467:MPN917469 MZJ917467:MZJ917469 NJF917467:NJF917469 NTB917467:NTB917469 OCX917467:OCX917469 OMT917467:OMT917469 OWP917467:OWP917469 PGL917467:PGL917469 PQH917467:PQH917469 QAD917467:QAD917469 QJZ917467:QJZ917469 QTV917467:QTV917469 RDR917467:RDR917469 RNN917467:RNN917469 RXJ917467:RXJ917469 SHF917467:SHF917469 SRB917467:SRB917469 TAX917467:TAX917469 TKT917467:TKT917469 TUP917467:TUP917469 UEL917467:UEL917469 UOH917467:UOH917469 UYD917467:UYD917469 VHZ917467:VHZ917469 VRV917467:VRV917469 WBR917467:WBR917469 WLN917467:WLN917469 WVJ917467:WVJ917469 IX983003:IX983005 ST983003:ST983005 ACP983003:ACP983005 AML983003:AML983005 AWH983003:AWH983005 BGD983003:BGD983005 BPZ983003:BPZ983005 BZV983003:BZV983005 CJR983003:CJR983005 CTN983003:CTN983005 DDJ983003:DDJ983005 DNF983003:DNF983005 DXB983003:DXB983005 EGX983003:EGX983005 EQT983003:EQT983005 FAP983003:FAP983005 FKL983003:FKL983005 FUH983003:FUH983005 GED983003:GED983005 GNZ983003:GNZ983005 GXV983003:GXV983005 HHR983003:HHR983005 HRN983003:HRN983005 IBJ983003:IBJ983005 ILF983003:ILF983005 IVB983003:IVB983005 JEX983003:JEX983005 JOT983003:JOT983005 JYP983003:JYP983005 KIL983003:KIL983005 KSH983003:KSH983005 LCD983003:LCD983005 LLZ983003:LLZ983005 LVV983003:LVV983005 MFR983003:MFR983005 MPN983003:MPN983005 MZJ983003:MZJ983005 NJF983003:NJF983005 NTB983003:NTB983005 OCX983003:OCX983005 OMT983003:OMT983005 OWP983003:OWP983005 PGL983003:PGL983005 PQH983003:PQH983005 QAD983003:QAD983005 QJZ983003:QJZ983005 QTV983003:QTV983005 RDR983003:RDR983005 RNN983003:RNN983005 RXJ983003:RXJ983005 SHF983003:SHF983005 SRB983003:SRB983005 TAX983003:TAX983005 TKT983003:TKT983005 TUP983003:TUP983005 UEL983003:UEL983005 UOH983003:UOH983005 UYD983003:UYD983005 VHZ983003:VHZ983005 VRV983003:VRV983005 WBR983003:WBR983005 WLN983003:WLN983005 WVJ983003:WVJ983005 IX65503:IX65505 ST65503:ST65505 ACP65503:ACP65505 AML65503:AML65505 AWH65503:AWH65505 BGD65503:BGD65505 BPZ65503:BPZ65505 BZV65503:BZV65505 CJR65503:CJR65505 CTN65503:CTN65505 DDJ65503:DDJ65505 DNF65503:DNF65505 DXB65503:DXB65505 EGX65503:EGX65505 EQT65503:EQT65505 FAP65503:FAP65505 FKL65503:FKL65505 FUH65503:FUH65505 GED65503:GED65505 GNZ65503:GNZ65505 GXV65503:GXV65505 HHR65503:HHR65505 HRN65503:HRN65505 IBJ65503:IBJ65505 ILF65503:ILF65505 IVB65503:IVB65505 JEX65503:JEX65505 JOT65503:JOT65505 JYP65503:JYP65505 KIL65503:KIL65505 KSH65503:KSH65505 LCD65503:LCD65505 LLZ65503:LLZ65505 LVV65503:LVV65505 MFR65503:MFR65505 MPN65503:MPN65505 MZJ65503:MZJ65505 NJF65503:NJF65505 NTB65503:NTB65505 OCX65503:OCX65505 OMT65503:OMT65505 OWP65503:OWP65505 PGL65503:PGL65505 PQH65503:PQH65505 QAD65503:QAD65505 QJZ65503:QJZ65505 QTV65503:QTV65505 RDR65503:RDR65505 RNN65503:RNN65505 RXJ65503:RXJ65505 SHF65503:SHF65505 SRB65503:SRB65505 TAX65503:TAX65505 TKT65503:TKT65505 TUP65503:TUP65505 UEL65503:UEL65505 UOH65503:UOH65505 UYD65503:UYD65505 VHZ65503:VHZ65505 VRV65503:VRV65505 WBR65503:WBR65505 WLN65503:WLN65505 WVJ65503:WVJ65505 IX131039:IX131041 ST131039:ST131041 ACP131039:ACP131041 AML131039:AML131041 AWH131039:AWH131041 BGD131039:BGD131041 BPZ131039:BPZ131041 BZV131039:BZV131041 CJR131039:CJR131041 CTN131039:CTN131041 DDJ131039:DDJ131041 DNF131039:DNF131041 DXB131039:DXB131041 EGX131039:EGX131041 EQT131039:EQT131041 FAP131039:FAP131041 FKL131039:FKL131041 FUH131039:FUH131041 GED131039:GED131041 GNZ131039:GNZ131041 GXV131039:GXV131041 HHR131039:HHR131041 HRN131039:HRN131041 IBJ131039:IBJ131041 ILF131039:ILF131041 IVB131039:IVB131041 JEX131039:JEX131041 JOT131039:JOT131041 JYP131039:JYP131041 KIL131039:KIL131041 KSH131039:KSH131041 LCD131039:LCD131041 LLZ131039:LLZ131041 LVV131039:LVV131041 MFR131039:MFR131041 MPN131039:MPN131041 MZJ131039:MZJ131041 NJF131039:NJF131041 NTB131039:NTB131041 OCX131039:OCX131041 OMT131039:OMT131041 OWP131039:OWP131041 PGL131039:PGL131041 PQH131039:PQH131041 QAD131039:QAD131041 QJZ131039:QJZ131041 QTV131039:QTV131041 RDR131039:RDR131041 RNN131039:RNN131041 RXJ131039:RXJ131041 SHF131039:SHF131041 SRB131039:SRB131041 TAX131039:TAX131041 TKT131039:TKT131041 TUP131039:TUP131041 UEL131039:UEL131041 UOH131039:UOH131041 UYD131039:UYD131041 VHZ131039:VHZ131041 VRV131039:VRV131041 WBR131039:WBR131041 WLN131039:WLN131041 WVJ131039:WVJ131041 IX196575:IX196577 ST196575:ST196577 ACP196575:ACP196577 AML196575:AML196577 AWH196575:AWH196577 BGD196575:BGD196577 BPZ196575:BPZ196577 BZV196575:BZV196577 CJR196575:CJR196577 CTN196575:CTN196577 DDJ196575:DDJ196577 DNF196575:DNF196577 DXB196575:DXB196577 EGX196575:EGX196577 EQT196575:EQT196577 FAP196575:FAP196577 FKL196575:FKL196577 FUH196575:FUH196577 GED196575:GED196577 GNZ196575:GNZ196577 GXV196575:GXV196577 HHR196575:HHR196577 HRN196575:HRN196577 IBJ196575:IBJ196577 ILF196575:ILF196577 IVB196575:IVB196577 JEX196575:JEX196577 JOT196575:JOT196577 JYP196575:JYP196577 KIL196575:KIL196577 KSH196575:KSH196577 LCD196575:LCD196577 LLZ196575:LLZ196577 LVV196575:LVV196577 MFR196575:MFR196577 MPN196575:MPN196577 MZJ196575:MZJ196577 NJF196575:NJF196577 NTB196575:NTB196577 OCX196575:OCX196577 OMT196575:OMT196577 OWP196575:OWP196577 PGL196575:PGL196577 PQH196575:PQH196577 QAD196575:QAD196577 QJZ196575:QJZ196577 QTV196575:QTV196577 RDR196575:RDR196577 RNN196575:RNN196577 RXJ196575:RXJ196577 SHF196575:SHF196577 SRB196575:SRB196577 TAX196575:TAX196577 TKT196575:TKT196577 TUP196575:TUP196577 UEL196575:UEL196577 UOH196575:UOH196577 UYD196575:UYD196577 VHZ196575:VHZ196577 VRV196575:VRV196577 WBR196575:WBR196577 WLN196575:WLN196577 WVJ196575:WVJ196577 IX262111:IX262113 ST262111:ST262113 ACP262111:ACP262113 AML262111:AML262113 AWH262111:AWH262113 BGD262111:BGD262113 BPZ262111:BPZ262113 BZV262111:BZV262113 CJR262111:CJR262113 CTN262111:CTN262113 DDJ262111:DDJ262113 DNF262111:DNF262113 DXB262111:DXB262113 EGX262111:EGX262113 EQT262111:EQT262113 FAP262111:FAP262113 FKL262111:FKL262113 FUH262111:FUH262113 GED262111:GED262113 GNZ262111:GNZ262113 GXV262111:GXV262113 HHR262111:HHR262113 HRN262111:HRN262113 IBJ262111:IBJ262113 ILF262111:ILF262113 IVB262111:IVB262113 JEX262111:JEX262113 JOT262111:JOT262113 JYP262111:JYP262113 KIL262111:KIL262113 KSH262111:KSH262113 LCD262111:LCD262113 LLZ262111:LLZ262113 LVV262111:LVV262113 MFR262111:MFR262113 MPN262111:MPN262113 MZJ262111:MZJ262113 NJF262111:NJF262113 NTB262111:NTB262113 OCX262111:OCX262113 OMT262111:OMT262113 OWP262111:OWP262113 PGL262111:PGL262113 PQH262111:PQH262113 QAD262111:QAD262113 QJZ262111:QJZ262113 QTV262111:QTV262113 RDR262111:RDR262113 RNN262111:RNN262113 RXJ262111:RXJ262113 SHF262111:SHF262113 SRB262111:SRB262113 TAX262111:TAX262113 TKT262111:TKT262113 TUP262111:TUP262113 UEL262111:UEL262113 UOH262111:UOH262113 UYD262111:UYD262113 VHZ262111:VHZ262113 VRV262111:VRV262113 WBR262111:WBR262113 WLN262111:WLN262113 WVJ262111:WVJ262113 IX327647:IX327649 ST327647:ST327649 ACP327647:ACP327649 AML327647:AML327649 AWH327647:AWH327649 BGD327647:BGD327649 BPZ327647:BPZ327649 BZV327647:BZV327649 CJR327647:CJR327649 CTN327647:CTN327649 DDJ327647:DDJ327649 DNF327647:DNF327649 DXB327647:DXB327649 EGX327647:EGX327649 EQT327647:EQT327649 FAP327647:FAP327649 FKL327647:FKL327649 FUH327647:FUH327649 GED327647:GED327649 GNZ327647:GNZ327649 GXV327647:GXV327649 HHR327647:HHR327649 HRN327647:HRN327649 IBJ327647:IBJ327649 ILF327647:ILF327649 IVB327647:IVB327649 JEX327647:JEX327649 JOT327647:JOT327649 JYP327647:JYP327649 KIL327647:KIL327649 KSH327647:KSH327649 LCD327647:LCD327649 LLZ327647:LLZ327649 LVV327647:LVV327649 MFR327647:MFR327649 MPN327647:MPN327649 MZJ327647:MZJ327649 NJF327647:NJF327649 NTB327647:NTB327649 OCX327647:OCX327649 OMT327647:OMT327649 OWP327647:OWP327649 PGL327647:PGL327649 PQH327647:PQH327649 QAD327647:QAD327649 QJZ327647:QJZ327649 QTV327647:QTV327649 RDR327647:RDR327649 RNN327647:RNN327649 RXJ327647:RXJ327649 SHF327647:SHF327649 SRB327647:SRB327649 TAX327647:TAX327649 TKT327647:TKT327649 TUP327647:TUP327649 UEL327647:UEL327649 UOH327647:UOH327649 UYD327647:UYD327649 VHZ327647:VHZ327649 VRV327647:VRV327649 WBR327647:WBR327649 WLN327647:WLN327649 WVJ327647:WVJ327649 IX393183:IX393185 ST393183:ST393185 ACP393183:ACP393185 AML393183:AML393185 AWH393183:AWH393185 BGD393183:BGD393185 BPZ393183:BPZ393185 BZV393183:BZV393185 CJR393183:CJR393185 CTN393183:CTN393185 DDJ393183:DDJ393185 DNF393183:DNF393185 DXB393183:DXB393185 EGX393183:EGX393185 EQT393183:EQT393185 FAP393183:FAP393185 FKL393183:FKL393185 FUH393183:FUH393185 GED393183:GED393185 GNZ393183:GNZ393185 GXV393183:GXV393185 HHR393183:HHR393185 HRN393183:HRN393185 IBJ393183:IBJ393185 ILF393183:ILF393185 IVB393183:IVB393185 JEX393183:JEX393185 JOT393183:JOT393185 JYP393183:JYP393185 KIL393183:KIL393185 KSH393183:KSH393185 LCD393183:LCD393185 LLZ393183:LLZ393185 LVV393183:LVV393185 MFR393183:MFR393185 MPN393183:MPN393185 MZJ393183:MZJ393185 NJF393183:NJF393185 NTB393183:NTB393185 OCX393183:OCX393185 OMT393183:OMT393185 OWP393183:OWP393185 PGL393183:PGL393185 PQH393183:PQH393185 QAD393183:QAD393185 QJZ393183:QJZ393185 QTV393183:QTV393185 RDR393183:RDR393185 RNN393183:RNN393185 RXJ393183:RXJ393185 SHF393183:SHF393185 SRB393183:SRB393185 TAX393183:TAX393185 TKT393183:TKT393185 TUP393183:TUP393185 UEL393183:UEL393185 UOH393183:UOH393185 UYD393183:UYD393185 VHZ393183:VHZ393185 VRV393183:VRV393185 WBR393183:WBR393185 WLN393183:WLN393185 WVJ393183:WVJ393185 IX458719:IX458721 ST458719:ST458721 ACP458719:ACP458721 AML458719:AML458721 AWH458719:AWH458721 BGD458719:BGD458721 BPZ458719:BPZ458721 BZV458719:BZV458721 CJR458719:CJR458721 CTN458719:CTN458721 DDJ458719:DDJ458721 DNF458719:DNF458721 DXB458719:DXB458721 EGX458719:EGX458721 EQT458719:EQT458721 FAP458719:FAP458721 FKL458719:FKL458721 FUH458719:FUH458721 GED458719:GED458721 GNZ458719:GNZ458721 GXV458719:GXV458721 HHR458719:HHR458721 HRN458719:HRN458721 IBJ458719:IBJ458721 ILF458719:ILF458721 IVB458719:IVB458721 JEX458719:JEX458721 JOT458719:JOT458721 JYP458719:JYP458721 KIL458719:KIL458721 KSH458719:KSH458721 LCD458719:LCD458721 LLZ458719:LLZ458721 LVV458719:LVV458721 MFR458719:MFR458721 MPN458719:MPN458721 MZJ458719:MZJ458721 NJF458719:NJF458721 NTB458719:NTB458721 OCX458719:OCX458721 OMT458719:OMT458721 OWP458719:OWP458721 PGL458719:PGL458721 PQH458719:PQH458721 QAD458719:QAD458721 QJZ458719:QJZ458721 QTV458719:QTV458721 RDR458719:RDR458721 RNN458719:RNN458721 RXJ458719:RXJ458721 SHF458719:SHF458721 SRB458719:SRB458721 TAX458719:TAX458721 TKT458719:TKT458721 TUP458719:TUP458721 UEL458719:UEL458721 UOH458719:UOH458721 UYD458719:UYD458721 VHZ458719:VHZ458721 VRV458719:VRV458721 WBR458719:WBR458721 WLN458719:WLN458721 WVJ458719:WVJ458721 IX524255:IX524257 ST524255:ST524257 ACP524255:ACP524257 AML524255:AML524257 AWH524255:AWH524257 BGD524255:BGD524257 BPZ524255:BPZ524257 BZV524255:BZV524257 CJR524255:CJR524257 CTN524255:CTN524257 DDJ524255:DDJ524257 DNF524255:DNF524257 DXB524255:DXB524257 EGX524255:EGX524257 EQT524255:EQT524257 FAP524255:FAP524257 FKL524255:FKL524257 FUH524255:FUH524257 GED524255:GED524257 GNZ524255:GNZ524257 GXV524255:GXV524257 HHR524255:HHR524257 HRN524255:HRN524257 IBJ524255:IBJ524257 ILF524255:ILF524257 IVB524255:IVB524257 JEX524255:JEX524257 JOT524255:JOT524257 JYP524255:JYP524257 KIL524255:KIL524257 KSH524255:KSH524257 LCD524255:LCD524257 LLZ524255:LLZ524257 LVV524255:LVV524257 MFR524255:MFR524257 MPN524255:MPN524257 MZJ524255:MZJ524257 NJF524255:NJF524257 NTB524255:NTB524257 OCX524255:OCX524257 OMT524255:OMT524257 OWP524255:OWP524257 PGL524255:PGL524257 PQH524255:PQH524257 QAD524255:QAD524257 QJZ524255:QJZ524257 QTV524255:QTV524257 RDR524255:RDR524257 RNN524255:RNN524257 RXJ524255:RXJ524257 SHF524255:SHF524257 SRB524255:SRB524257 TAX524255:TAX524257 TKT524255:TKT524257 TUP524255:TUP524257 UEL524255:UEL524257 UOH524255:UOH524257 UYD524255:UYD524257 VHZ524255:VHZ524257 VRV524255:VRV524257 WBR524255:WBR524257 WLN524255:WLN524257 WVJ524255:WVJ524257 IX589791:IX589793 ST589791:ST589793 ACP589791:ACP589793 AML589791:AML589793 AWH589791:AWH589793 BGD589791:BGD589793 BPZ589791:BPZ589793 BZV589791:BZV589793 CJR589791:CJR589793 CTN589791:CTN589793 DDJ589791:DDJ589793 DNF589791:DNF589793 DXB589791:DXB589793 EGX589791:EGX589793 EQT589791:EQT589793 FAP589791:FAP589793 FKL589791:FKL589793 FUH589791:FUH589793 GED589791:GED589793 GNZ589791:GNZ589793 GXV589791:GXV589793 HHR589791:HHR589793 HRN589791:HRN589793 IBJ589791:IBJ589793 ILF589791:ILF589793 IVB589791:IVB589793 JEX589791:JEX589793 JOT589791:JOT589793 JYP589791:JYP589793 KIL589791:KIL589793 KSH589791:KSH589793 LCD589791:LCD589793 LLZ589791:LLZ589793 LVV589791:LVV589793 MFR589791:MFR589793 MPN589791:MPN589793 MZJ589791:MZJ589793 NJF589791:NJF589793 NTB589791:NTB589793 OCX589791:OCX589793 OMT589791:OMT589793 OWP589791:OWP589793 PGL589791:PGL589793 PQH589791:PQH589793 QAD589791:QAD589793 QJZ589791:QJZ589793 QTV589791:QTV589793 RDR589791:RDR589793 RNN589791:RNN589793 RXJ589791:RXJ589793 SHF589791:SHF589793 SRB589791:SRB589793 TAX589791:TAX589793 TKT589791:TKT589793 TUP589791:TUP589793 UEL589791:UEL589793 UOH589791:UOH589793 UYD589791:UYD589793 VHZ589791:VHZ589793 VRV589791:VRV589793 WBR589791:WBR589793 WLN589791:WLN589793 WVJ589791:WVJ589793 IX655327:IX655329 ST655327:ST655329 ACP655327:ACP655329 AML655327:AML655329 AWH655327:AWH655329 BGD655327:BGD655329 BPZ655327:BPZ655329 BZV655327:BZV655329 CJR655327:CJR655329 CTN655327:CTN655329 DDJ655327:DDJ655329 DNF655327:DNF655329 DXB655327:DXB655329 EGX655327:EGX655329 EQT655327:EQT655329 FAP655327:FAP655329 FKL655327:FKL655329 FUH655327:FUH655329 GED655327:GED655329 GNZ655327:GNZ655329 GXV655327:GXV655329 HHR655327:HHR655329 HRN655327:HRN655329 IBJ655327:IBJ655329 ILF655327:ILF655329 IVB655327:IVB655329 JEX655327:JEX655329 JOT655327:JOT655329 JYP655327:JYP655329 KIL655327:KIL655329 KSH655327:KSH655329 LCD655327:LCD655329 LLZ655327:LLZ655329 LVV655327:LVV655329 MFR655327:MFR655329 MPN655327:MPN655329 MZJ655327:MZJ655329 NJF655327:NJF655329 NTB655327:NTB655329 OCX655327:OCX655329 OMT655327:OMT655329 OWP655327:OWP655329 PGL655327:PGL655329 PQH655327:PQH655329 QAD655327:QAD655329 QJZ655327:QJZ655329 QTV655327:QTV655329 RDR655327:RDR655329 RNN655327:RNN655329 RXJ655327:RXJ655329 SHF655327:SHF655329 SRB655327:SRB655329 TAX655327:TAX655329 TKT655327:TKT655329 TUP655327:TUP655329 UEL655327:UEL655329 UOH655327:UOH655329 UYD655327:UYD655329 VHZ655327:VHZ655329 VRV655327:VRV655329 WBR655327:WBR655329 WLN655327:WLN655329 WVJ655327:WVJ655329 IX720863:IX720865 ST720863:ST720865 ACP720863:ACP720865 AML720863:AML720865 AWH720863:AWH720865 BGD720863:BGD720865 BPZ720863:BPZ720865 BZV720863:BZV720865 CJR720863:CJR720865 CTN720863:CTN720865 DDJ720863:DDJ720865 DNF720863:DNF720865 DXB720863:DXB720865 EGX720863:EGX720865 EQT720863:EQT720865 FAP720863:FAP720865 FKL720863:FKL720865 FUH720863:FUH720865 GED720863:GED720865 GNZ720863:GNZ720865 GXV720863:GXV720865 HHR720863:HHR720865 HRN720863:HRN720865 IBJ720863:IBJ720865 ILF720863:ILF720865 IVB720863:IVB720865 JEX720863:JEX720865 JOT720863:JOT720865 JYP720863:JYP720865 KIL720863:KIL720865 KSH720863:KSH720865 LCD720863:LCD720865 LLZ720863:LLZ720865 LVV720863:LVV720865 MFR720863:MFR720865 MPN720863:MPN720865 MZJ720863:MZJ720865 NJF720863:NJF720865 NTB720863:NTB720865 OCX720863:OCX720865 OMT720863:OMT720865 OWP720863:OWP720865 PGL720863:PGL720865 PQH720863:PQH720865 QAD720863:QAD720865 QJZ720863:QJZ720865 QTV720863:QTV720865 RDR720863:RDR720865 RNN720863:RNN720865 RXJ720863:RXJ720865 SHF720863:SHF720865 SRB720863:SRB720865 TAX720863:TAX720865 TKT720863:TKT720865 TUP720863:TUP720865 UEL720863:UEL720865 UOH720863:UOH720865 UYD720863:UYD720865 VHZ720863:VHZ720865 VRV720863:VRV720865 WBR720863:WBR720865 WLN720863:WLN720865 WVJ720863:WVJ720865 IX786399:IX786401 ST786399:ST786401 ACP786399:ACP786401 AML786399:AML786401 AWH786399:AWH786401 BGD786399:BGD786401 BPZ786399:BPZ786401 BZV786399:BZV786401 CJR786399:CJR786401 CTN786399:CTN786401 DDJ786399:DDJ786401 DNF786399:DNF786401 DXB786399:DXB786401 EGX786399:EGX786401 EQT786399:EQT786401 FAP786399:FAP786401 FKL786399:FKL786401 FUH786399:FUH786401 GED786399:GED786401 GNZ786399:GNZ786401 GXV786399:GXV786401 HHR786399:HHR786401 HRN786399:HRN786401 IBJ786399:IBJ786401 ILF786399:ILF786401 IVB786399:IVB786401 JEX786399:JEX786401 JOT786399:JOT786401 JYP786399:JYP786401 KIL786399:KIL786401 KSH786399:KSH786401 LCD786399:LCD786401 LLZ786399:LLZ786401 LVV786399:LVV786401 MFR786399:MFR786401 MPN786399:MPN786401 MZJ786399:MZJ786401 NJF786399:NJF786401 NTB786399:NTB786401 OCX786399:OCX786401 OMT786399:OMT786401 OWP786399:OWP786401 PGL786399:PGL786401 PQH786399:PQH786401 QAD786399:QAD786401 QJZ786399:QJZ786401 QTV786399:QTV786401 RDR786399:RDR786401 RNN786399:RNN786401 RXJ786399:RXJ786401 SHF786399:SHF786401 SRB786399:SRB786401 TAX786399:TAX786401 TKT786399:TKT786401 TUP786399:TUP786401 UEL786399:UEL786401 UOH786399:UOH786401 UYD786399:UYD786401 VHZ786399:VHZ786401 VRV786399:VRV786401 WBR786399:WBR786401 WLN786399:WLN786401 WVJ786399:WVJ786401 IX851935:IX851937 ST851935:ST851937 ACP851935:ACP851937 AML851935:AML851937 AWH851935:AWH851937 BGD851935:BGD851937 BPZ851935:BPZ851937 BZV851935:BZV851937 CJR851935:CJR851937 CTN851935:CTN851937 DDJ851935:DDJ851937 DNF851935:DNF851937 DXB851935:DXB851937 EGX851935:EGX851937 EQT851935:EQT851937 FAP851935:FAP851937 FKL851935:FKL851937 FUH851935:FUH851937 GED851935:GED851937 GNZ851935:GNZ851937 GXV851935:GXV851937 HHR851935:HHR851937 HRN851935:HRN851937 IBJ851935:IBJ851937 ILF851935:ILF851937 IVB851935:IVB851937 JEX851935:JEX851937 JOT851935:JOT851937 JYP851935:JYP851937 KIL851935:KIL851937 KSH851935:KSH851937 LCD851935:LCD851937 LLZ851935:LLZ851937 LVV851935:LVV851937 MFR851935:MFR851937 MPN851935:MPN851937 MZJ851935:MZJ851937 NJF851935:NJF851937 NTB851935:NTB851937 OCX851935:OCX851937 OMT851935:OMT851937 OWP851935:OWP851937 PGL851935:PGL851937 PQH851935:PQH851937 QAD851935:QAD851937 QJZ851935:QJZ851937 QTV851935:QTV851937 RDR851935:RDR851937 RNN851935:RNN851937 RXJ851935:RXJ851937 SHF851935:SHF851937 SRB851935:SRB851937 TAX851935:TAX851937 TKT851935:TKT851937 TUP851935:TUP851937 UEL851935:UEL851937 UOH851935:UOH851937 UYD851935:UYD851937 VHZ851935:VHZ851937 VRV851935:VRV851937 WBR851935:WBR851937 WLN851935:WLN851937 WVJ851935:WVJ851937 IX917471:IX917473 ST917471:ST917473 ACP917471:ACP917473 AML917471:AML917473 AWH917471:AWH917473 BGD917471:BGD917473 BPZ917471:BPZ917473 BZV917471:BZV917473 CJR917471:CJR917473 CTN917471:CTN917473 DDJ917471:DDJ917473 DNF917471:DNF917473 DXB917471:DXB917473 EGX917471:EGX917473 EQT917471:EQT917473 FAP917471:FAP917473 FKL917471:FKL917473 FUH917471:FUH917473 GED917471:GED917473 GNZ917471:GNZ917473 GXV917471:GXV917473 HHR917471:HHR917473 HRN917471:HRN917473 IBJ917471:IBJ917473 ILF917471:ILF917473 IVB917471:IVB917473 JEX917471:JEX917473 JOT917471:JOT917473 JYP917471:JYP917473 KIL917471:KIL917473 KSH917471:KSH917473 LCD917471:LCD917473 LLZ917471:LLZ917473 LVV917471:LVV917473 MFR917471:MFR917473 MPN917471:MPN917473 MZJ917471:MZJ917473 NJF917471:NJF917473 NTB917471:NTB917473 OCX917471:OCX917473 OMT917471:OMT917473 OWP917471:OWP917473 PGL917471:PGL917473 PQH917471:PQH917473 QAD917471:QAD917473 QJZ917471:QJZ917473 QTV917471:QTV917473 RDR917471:RDR917473 RNN917471:RNN917473 RXJ917471:RXJ917473 SHF917471:SHF917473 SRB917471:SRB917473 TAX917471:TAX917473 TKT917471:TKT917473 TUP917471:TUP917473 UEL917471:UEL917473 UOH917471:UOH917473 UYD917471:UYD917473 VHZ917471:VHZ917473 VRV917471:VRV917473 WBR917471:WBR917473 WLN917471:WLN917473 WVJ917471:WVJ917473 IX983007:IX983009 ST983007:ST983009 ACP983007:ACP983009 AML983007:AML983009 AWH983007:AWH983009 BGD983007:BGD983009 BPZ983007:BPZ983009 BZV983007:BZV983009 CJR983007:CJR983009 CTN983007:CTN983009 DDJ983007:DDJ983009 DNF983007:DNF983009 DXB983007:DXB983009 EGX983007:EGX983009 EQT983007:EQT983009 FAP983007:FAP983009 FKL983007:FKL983009 FUH983007:FUH983009 GED983007:GED983009 GNZ983007:GNZ983009 GXV983007:GXV983009 HHR983007:HHR983009 HRN983007:HRN983009 IBJ983007:IBJ983009 ILF983007:ILF983009 IVB983007:IVB983009 JEX983007:JEX983009 JOT983007:JOT983009 JYP983007:JYP983009 KIL983007:KIL983009 KSH983007:KSH983009 LCD983007:LCD983009 LLZ983007:LLZ983009 LVV983007:LVV983009 MFR983007:MFR983009 MPN983007:MPN983009 MZJ983007:MZJ983009 NJF983007:NJF983009 NTB983007:NTB983009 OCX983007:OCX983009 OMT983007:OMT983009 OWP983007:OWP983009 PGL983007:PGL983009 PQH983007:PQH983009 QAD983007:QAD983009 QJZ983007:QJZ983009 QTV983007:QTV983009 RDR983007:RDR983009 RNN983007:RNN983009 RXJ983007:RXJ983009 SHF983007:SHF983009 SRB983007:SRB983009 TAX983007:TAX983009 TKT983007:TKT983009 TUP983007:TUP983009 UEL983007:UEL983009 UOH983007:UOH983009 UYD983007:UYD983009 VHZ983007:VHZ983009 VRV983007:VRV983009 WBR983007:WBR983009 WLN983007:WLN983009 WVJ983007:WVJ983009 WVJ8:WVJ14 WLN8:WLN14 WBR8:WBR14 VRV8:VRV14 VHZ8:VHZ14 UYD8:UYD14 UOH8:UOH14 UEL8:UEL14 TUP8:TUP14 TKT8:TKT14 TAX8:TAX14 SRB8:SRB14 SHF8:SHF14 RXJ8:RXJ14 RNN8:RNN14 RDR8:RDR14 QTV8:QTV14 QJZ8:QJZ14 QAD8:QAD14 PQH8:PQH14 PGL8:PGL14 OWP8:OWP14 OMT8:OMT14 OCX8:OCX14 NTB8:NTB14 NJF8:NJF14 MZJ8:MZJ14 MPN8:MPN14 MFR8:MFR14 LVV8:LVV14 LLZ8:LLZ14 LCD8:LCD14 KSH8:KSH14 KIL8:KIL14 JYP8:JYP14 JOT8:JOT14 JEX8:JEX14 IVB8:IVB14 ILF8:ILF14 IBJ8:IBJ14 HRN8:HRN14 HHR8:HHR14 GXV8:GXV14 GNZ8:GNZ14 GED8:GED14 FUH8:FUH14 FKL8:FKL14 FAP8:FAP14 EQT8:EQT14 EGX8:EGX14 DXB8:DXB14 DNF8:DNF14 DDJ8:DDJ14 CTN8:CTN14 CJR8:CJR14 BZV8:BZV14 BPZ8:BPZ14 BGD8:BGD14 AWH8:AWH14 AML8:AML14 ACP8:ACP14 ST8:ST14 IX8:IX14"/>
  </dataValidations>
  <pageMargins left="0.7" right="0.7" top="0.75" bottom="0.75" header="0.3" footer="0.3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34" sqref="C34"/>
    </sheetView>
  </sheetViews>
  <sheetFormatPr baseColWidth="10" defaultRowHeight="15"/>
  <cols>
    <col min="3" max="3" width="88.140625" bestFit="1" customWidth="1"/>
  </cols>
  <sheetData>
    <row r="1" spans="1:3" ht="15.75" thickBot="1">
      <c r="A1" s="169" t="s">
        <v>97</v>
      </c>
      <c r="B1" s="170"/>
      <c r="C1" s="171"/>
    </row>
    <row r="2" spans="1:3">
      <c r="A2" s="53" t="s">
        <v>50</v>
      </c>
      <c r="B2" s="54">
        <v>20</v>
      </c>
      <c r="C2" s="55" t="s">
        <v>86</v>
      </c>
    </row>
    <row r="3" spans="1:3">
      <c r="A3" s="56" t="s">
        <v>51</v>
      </c>
      <c r="B3" s="57">
        <v>21</v>
      </c>
      <c r="C3" s="51" t="s">
        <v>87</v>
      </c>
    </row>
    <row r="4" spans="1:3">
      <c r="A4" s="56" t="s">
        <v>52</v>
      </c>
      <c r="B4" s="57">
        <v>22</v>
      </c>
      <c r="C4" s="51" t="s">
        <v>88</v>
      </c>
    </row>
    <row r="5" spans="1:3">
      <c r="A5" s="56" t="s">
        <v>53</v>
      </c>
      <c r="B5" s="57">
        <v>26</v>
      </c>
      <c r="C5" s="51" t="s">
        <v>89</v>
      </c>
    </row>
    <row r="6" spans="1:3">
      <c r="A6" s="56" t="s">
        <v>54</v>
      </c>
      <c r="B6" s="57">
        <v>19</v>
      </c>
      <c r="C6" s="51" t="s">
        <v>90</v>
      </c>
    </row>
    <row r="7" spans="1:3">
      <c r="A7" s="56" t="s">
        <v>55</v>
      </c>
      <c r="B7" s="57">
        <v>24</v>
      </c>
      <c r="C7" s="51" t="s">
        <v>91</v>
      </c>
    </row>
    <row r="8" spans="1:3">
      <c r="A8" s="56" t="s">
        <v>56</v>
      </c>
      <c r="B8" s="57">
        <v>23</v>
      </c>
      <c r="C8" s="51" t="s">
        <v>92</v>
      </c>
    </row>
    <row r="9" spans="1:3">
      <c r="A9" s="56" t="s">
        <v>57</v>
      </c>
      <c r="B9" s="57">
        <v>18</v>
      </c>
      <c r="C9" s="51" t="s">
        <v>93</v>
      </c>
    </row>
    <row r="10" spans="1:3">
      <c r="A10" s="56" t="s">
        <v>58</v>
      </c>
      <c r="B10" s="57">
        <v>23</v>
      </c>
      <c r="C10" s="51" t="s">
        <v>94</v>
      </c>
    </row>
    <row r="11" spans="1:3">
      <c r="A11" s="56" t="s">
        <v>59</v>
      </c>
      <c r="B11" s="57">
        <v>20</v>
      </c>
      <c r="C11" s="51" t="s">
        <v>95</v>
      </c>
    </row>
    <row r="12" spans="1:3" ht="15.75" thickBot="1">
      <c r="A12" s="58" t="s">
        <v>60</v>
      </c>
      <c r="B12" s="59">
        <v>18</v>
      </c>
      <c r="C12" s="52" t="s">
        <v>96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22"/>
  <sheetViews>
    <sheetView workbookViewId="0">
      <selection activeCell="M24" sqref="M24"/>
    </sheetView>
  </sheetViews>
  <sheetFormatPr baseColWidth="10" defaultRowHeight="15"/>
  <cols>
    <col min="13" max="15" width="5.28515625" customWidth="1"/>
  </cols>
  <sheetData>
    <row r="1" spans="3:15" ht="15.75" thickBot="1"/>
    <row r="2" spans="3:15" ht="18.75">
      <c r="C2" s="39"/>
      <c r="D2" s="40"/>
      <c r="E2" s="207" t="s">
        <v>68</v>
      </c>
      <c r="F2" s="208"/>
      <c r="G2" s="208"/>
      <c r="H2" s="208"/>
      <c r="I2" s="208"/>
      <c r="J2" s="208"/>
      <c r="K2" s="208"/>
      <c r="L2" s="208"/>
      <c r="M2" s="209"/>
    </row>
    <row r="3" spans="3:15" ht="19.5" thickBot="1">
      <c r="C3" s="41"/>
      <c r="D3" s="42"/>
      <c r="E3" s="210"/>
      <c r="F3" s="211"/>
      <c r="G3" s="211"/>
      <c r="H3" s="211"/>
      <c r="I3" s="211"/>
      <c r="J3" s="211"/>
      <c r="K3" s="211"/>
      <c r="L3" s="211"/>
      <c r="M3" s="212"/>
    </row>
    <row r="4" spans="3:15" ht="15.75" thickBot="1">
      <c r="C4" s="213" t="s">
        <v>69</v>
      </c>
      <c r="D4" s="214"/>
      <c r="E4" s="213" t="s">
        <v>70</v>
      </c>
      <c r="F4" s="214"/>
      <c r="G4" s="43" t="s">
        <v>71</v>
      </c>
      <c r="H4" s="213" t="s">
        <v>42</v>
      </c>
      <c r="I4" s="214"/>
      <c r="J4" s="213" t="s">
        <v>72</v>
      </c>
      <c r="K4" s="214"/>
      <c r="L4" s="214"/>
      <c r="M4" s="215"/>
    </row>
    <row r="5" spans="3:15" ht="30.75" thickBot="1">
      <c r="C5" s="197" t="s">
        <v>73</v>
      </c>
      <c r="D5" s="198"/>
      <c r="E5" s="182">
        <v>43154</v>
      </c>
      <c r="F5" s="179"/>
      <c r="G5" s="44" t="s">
        <v>74</v>
      </c>
      <c r="H5" s="199" t="s">
        <v>75</v>
      </c>
      <c r="I5" s="200"/>
      <c r="J5" s="204" t="s">
        <v>76</v>
      </c>
      <c r="K5" s="205"/>
      <c r="L5" s="205"/>
      <c r="M5" s="206"/>
    </row>
    <row r="6" spans="3:15" ht="30.75" thickBot="1">
      <c r="C6" s="197" t="s">
        <v>73</v>
      </c>
      <c r="D6" s="198"/>
      <c r="E6" s="182">
        <v>43217</v>
      </c>
      <c r="F6" s="179"/>
      <c r="G6" s="44" t="s">
        <v>74</v>
      </c>
      <c r="H6" s="199" t="s">
        <v>75</v>
      </c>
      <c r="I6" s="200"/>
      <c r="J6" s="199" t="s">
        <v>77</v>
      </c>
      <c r="K6" s="201"/>
      <c r="L6" s="201"/>
      <c r="M6" s="202"/>
    </row>
    <row r="7" spans="3:15" ht="30.75" thickBot="1">
      <c r="C7" s="197" t="s">
        <v>73</v>
      </c>
      <c r="D7" s="198"/>
      <c r="E7" s="182">
        <v>43273</v>
      </c>
      <c r="F7" s="179"/>
      <c r="G7" s="44" t="s">
        <v>74</v>
      </c>
      <c r="H7" s="199" t="s">
        <v>75</v>
      </c>
      <c r="I7" s="200"/>
      <c r="J7" s="199" t="s">
        <v>78</v>
      </c>
      <c r="K7" s="201"/>
      <c r="L7" s="201"/>
      <c r="M7" s="202"/>
    </row>
    <row r="8" spans="3:15" ht="30.75" thickBot="1">
      <c r="C8" s="197" t="s">
        <v>73</v>
      </c>
      <c r="D8" s="198"/>
      <c r="E8" s="182">
        <v>43336</v>
      </c>
      <c r="F8" s="179"/>
      <c r="G8" s="44" t="s">
        <v>74</v>
      </c>
      <c r="H8" s="199" t="s">
        <v>75</v>
      </c>
      <c r="I8" s="200"/>
      <c r="J8" s="199" t="s">
        <v>67</v>
      </c>
      <c r="K8" s="201"/>
      <c r="L8" s="201"/>
      <c r="M8" s="202"/>
    </row>
    <row r="9" spans="3:15" ht="30.75" thickBot="1">
      <c r="C9" s="197" t="s">
        <v>73</v>
      </c>
      <c r="D9" s="198"/>
      <c r="E9" s="182">
        <v>43399</v>
      </c>
      <c r="F9" s="179"/>
      <c r="G9" s="44" t="s">
        <v>74</v>
      </c>
      <c r="H9" s="199" t="s">
        <v>75</v>
      </c>
      <c r="I9" s="200"/>
      <c r="J9" s="199" t="s">
        <v>79</v>
      </c>
      <c r="K9" s="201"/>
      <c r="L9" s="201"/>
      <c r="M9" s="202"/>
    </row>
    <row r="10" spans="3:15" ht="30.75" thickBot="1">
      <c r="C10" s="197" t="s">
        <v>73</v>
      </c>
      <c r="D10" s="198"/>
      <c r="E10" s="175">
        <v>43455</v>
      </c>
      <c r="F10" s="176"/>
      <c r="G10" s="44" t="s">
        <v>74</v>
      </c>
      <c r="H10" s="199" t="s">
        <v>75</v>
      </c>
      <c r="I10" s="200"/>
      <c r="J10" s="199" t="s">
        <v>80</v>
      </c>
      <c r="K10" s="201"/>
      <c r="L10" s="201"/>
      <c r="M10" s="202"/>
    </row>
    <row r="11" spans="3:15">
      <c r="J11" s="203"/>
      <c r="K11" s="203"/>
      <c r="L11" s="203"/>
      <c r="M11" s="203"/>
    </row>
    <row r="13" spans="3:15" ht="15.75" thickBot="1"/>
    <row r="14" spans="3:15" ht="18.75">
      <c r="C14" s="45"/>
      <c r="D14" s="46"/>
      <c r="E14" s="189"/>
      <c r="F14" s="191" t="s">
        <v>81</v>
      </c>
      <c r="G14" s="192"/>
      <c r="H14" s="192"/>
      <c r="I14" s="192"/>
      <c r="J14" s="192"/>
      <c r="K14" s="192"/>
      <c r="L14" s="192"/>
      <c r="M14" s="192"/>
      <c r="N14" s="192"/>
      <c r="O14" s="193"/>
    </row>
    <row r="15" spans="3:15" ht="19.5" thickBot="1">
      <c r="C15" s="47"/>
      <c r="D15" s="48"/>
      <c r="E15" s="190"/>
      <c r="F15" s="194"/>
      <c r="G15" s="195"/>
      <c r="H15" s="195"/>
      <c r="I15" s="195"/>
      <c r="J15" s="195"/>
      <c r="K15" s="195"/>
      <c r="L15" s="195"/>
      <c r="M15" s="195"/>
      <c r="N15" s="195"/>
      <c r="O15" s="196"/>
    </row>
    <row r="16" spans="3:15" ht="15.75" thickBot="1">
      <c r="C16" s="183" t="s">
        <v>82</v>
      </c>
      <c r="D16" s="184"/>
      <c r="E16" s="185"/>
      <c r="F16" s="183" t="s">
        <v>70</v>
      </c>
      <c r="G16" s="185"/>
      <c r="H16" s="49" t="s">
        <v>71</v>
      </c>
      <c r="I16" s="183" t="s">
        <v>42</v>
      </c>
      <c r="J16" s="184"/>
      <c r="K16" s="185"/>
      <c r="L16" s="184" t="s">
        <v>72</v>
      </c>
      <c r="M16" s="184"/>
      <c r="N16" s="184"/>
      <c r="O16" s="185"/>
    </row>
    <row r="17" spans="3:15" ht="26.25" thickBot="1">
      <c r="C17" s="172" t="s">
        <v>83</v>
      </c>
      <c r="D17" s="173"/>
      <c r="E17" s="174"/>
      <c r="F17" s="182">
        <v>43154</v>
      </c>
      <c r="G17" s="179"/>
      <c r="H17" s="50" t="s">
        <v>84</v>
      </c>
      <c r="I17" s="186" t="s">
        <v>85</v>
      </c>
      <c r="J17" s="187"/>
      <c r="K17" s="188"/>
      <c r="L17" s="180" t="s">
        <v>61</v>
      </c>
      <c r="M17" s="181"/>
      <c r="N17" s="181"/>
      <c r="O17" s="176"/>
    </row>
    <row r="18" spans="3:15" ht="26.25" thickBot="1">
      <c r="C18" s="172" t="s">
        <v>83</v>
      </c>
      <c r="D18" s="173"/>
      <c r="E18" s="174"/>
      <c r="F18" s="182">
        <v>43217</v>
      </c>
      <c r="G18" s="179"/>
      <c r="H18" s="50" t="s">
        <v>84</v>
      </c>
      <c r="I18" s="177" t="s">
        <v>85</v>
      </c>
      <c r="J18" s="178"/>
      <c r="K18" s="179"/>
      <c r="L18" s="180" t="s">
        <v>62</v>
      </c>
      <c r="M18" s="181"/>
      <c r="N18" s="181"/>
      <c r="O18" s="176"/>
    </row>
    <row r="19" spans="3:15" ht="26.25" thickBot="1">
      <c r="C19" s="172" t="s">
        <v>83</v>
      </c>
      <c r="D19" s="173"/>
      <c r="E19" s="174"/>
      <c r="F19" s="182">
        <v>43273</v>
      </c>
      <c r="G19" s="179"/>
      <c r="H19" s="50" t="s">
        <v>84</v>
      </c>
      <c r="I19" s="177" t="s">
        <v>85</v>
      </c>
      <c r="J19" s="178"/>
      <c r="K19" s="179"/>
      <c r="L19" s="180" t="s">
        <v>63</v>
      </c>
      <c r="M19" s="181"/>
      <c r="N19" s="181"/>
      <c r="O19" s="176"/>
    </row>
    <row r="20" spans="3:15" ht="26.25" thickBot="1">
      <c r="C20" s="172" t="s">
        <v>83</v>
      </c>
      <c r="D20" s="173"/>
      <c r="E20" s="174"/>
      <c r="F20" s="182">
        <v>43336</v>
      </c>
      <c r="G20" s="179"/>
      <c r="H20" s="50" t="s">
        <v>84</v>
      </c>
      <c r="I20" s="177" t="s">
        <v>85</v>
      </c>
      <c r="J20" s="178"/>
      <c r="K20" s="179"/>
      <c r="L20" s="180" t="s">
        <v>64</v>
      </c>
      <c r="M20" s="181"/>
      <c r="N20" s="181"/>
      <c r="O20" s="176"/>
    </row>
    <row r="21" spans="3:15" ht="26.25" thickBot="1">
      <c r="C21" s="172" t="s">
        <v>83</v>
      </c>
      <c r="D21" s="173"/>
      <c r="E21" s="174"/>
      <c r="F21" s="182">
        <v>43399</v>
      </c>
      <c r="G21" s="179"/>
      <c r="H21" s="50" t="s">
        <v>84</v>
      </c>
      <c r="I21" s="177" t="s">
        <v>85</v>
      </c>
      <c r="J21" s="178"/>
      <c r="K21" s="179"/>
      <c r="L21" s="180" t="s">
        <v>65</v>
      </c>
      <c r="M21" s="181"/>
      <c r="N21" s="181"/>
      <c r="O21" s="176"/>
    </row>
    <row r="22" spans="3:15" ht="26.25" thickBot="1">
      <c r="C22" s="172" t="s">
        <v>83</v>
      </c>
      <c r="D22" s="173"/>
      <c r="E22" s="174"/>
      <c r="F22" s="175">
        <v>43455</v>
      </c>
      <c r="G22" s="176"/>
      <c r="H22" s="50" t="s">
        <v>84</v>
      </c>
      <c r="I22" s="177" t="s">
        <v>85</v>
      </c>
      <c r="J22" s="178"/>
      <c r="K22" s="179"/>
      <c r="L22" s="180" t="s">
        <v>66</v>
      </c>
      <c r="M22" s="181"/>
      <c r="N22" s="181"/>
      <c r="O22" s="176"/>
    </row>
  </sheetData>
  <mergeCells count="60">
    <mergeCell ref="C5:D5"/>
    <mergeCell ref="E5:F5"/>
    <mergeCell ref="H5:I5"/>
    <mergeCell ref="J5:M5"/>
    <mergeCell ref="E2:M3"/>
    <mergeCell ref="C4:D4"/>
    <mergeCell ref="E4:F4"/>
    <mergeCell ref="H4:I4"/>
    <mergeCell ref="J4:M4"/>
    <mergeCell ref="C6:D6"/>
    <mergeCell ref="E6:F6"/>
    <mergeCell ref="H6:I6"/>
    <mergeCell ref="J6:M6"/>
    <mergeCell ref="C7:D7"/>
    <mergeCell ref="E7:F7"/>
    <mergeCell ref="H7:I7"/>
    <mergeCell ref="J7:M7"/>
    <mergeCell ref="E14:E15"/>
    <mergeCell ref="F14:O15"/>
    <mergeCell ref="C8:D8"/>
    <mergeCell ref="E8:F8"/>
    <mergeCell ref="H8:I8"/>
    <mergeCell ref="J8:M8"/>
    <mergeCell ref="C9:D9"/>
    <mergeCell ref="E9:F9"/>
    <mergeCell ref="H9:I9"/>
    <mergeCell ref="J9:M9"/>
    <mergeCell ref="C10:D10"/>
    <mergeCell ref="E10:F10"/>
    <mergeCell ref="H10:I10"/>
    <mergeCell ref="J10:M10"/>
    <mergeCell ref="J11:M11"/>
    <mergeCell ref="C16:E16"/>
    <mergeCell ref="F16:G16"/>
    <mergeCell ref="I16:K16"/>
    <mergeCell ref="L16:O16"/>
    <mergeCell ref="C17:E17"/>
    <mergeCell ref="F17:G17"/>
    <mergeCell ref="I17:K17"/>
    <mergeCell ref="L17:O17"/>
    <mergeCell ref="C18:E18"/>
    <mergeCell ref="F18:G18"/>
    <mergeCell ref="I18:K18"/>
    <mergeCell ref="L18:O18"/>
    <mergeCell ref="C19:E19"/>
    <mergeCell ref="F19:G19"/>
    <mergeCell ref="I19:K19"/>
    <mergeCell ref="L19:O19"/>
    <mergeCell ref="C22:E22"/>
    <mergeCell ref="F22:G22"/>
    <mergeCell ref="I22:K22"/>
    <mergeCell ref="L22:O22"/>
    <mergeCell ref="C20:E20"/>
    <mergeCell ref="F20:G20"/>
    <mergeCell ref="I20:K20"/>
    <mergeCell ref="L20:O20"/>
    <mergeCell ref="C21:E21"/>
    <mergeCell ref="F21:G21"/>
    <mergeCell ref="I21:K21"/>
    <mergeCell ref="L21:O2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topLeftCell="B1" workbookViewId="0">
      <selection activeCell="B18" sqref="B18:B19"/>
    </sheetView>
  </sheetViews>
  <sheetFormatPr baseColWidth="10" defaultRowHeight="15"/>
  <cols>
    <col min="1" max="1" width="40.85546875" customWidth="1"/>
    <col min="2" max="2" width="41.42578125" customWidth="1"/>
    <col min="3" max="3" width="19.28515625" customWidth="1"/>
    <col min="4" max="4" width="32" customWidth="1"/>
    <col min="5" max="5" width="32" style="28" customWidth="1"/>
    <col min="6" max="6" width="26.7109375" customWidth="1"/>
  </cols>
  <sheetData>
    <row r="2" spans="1:6">
      <c r="A2" s="25" t="s">
        <v>44</v>
      </c>
      <c r="B2" s="25" t="s">
        <v>41</v>
      </c>
      <c r="C2" s="25" t="s">
        <v>43</v>
      </c>
      <c r="D2" s="25" t="s">
        <v>47</v>
      </c>
      <c r="E2" s="29" t="s">
        <v>48</v>
      </c>
      <c r="F2" s="25" t="s">
        <v>42</v>
      </c>
    </row>
    <row r="3" spans="1:6">
      <c r="A3" s="222" t="e">
        <f>'PLAN ESTRATEGICO TALENTO HUMA  '!#REF!</f>
        <v>#REF!</v>
      </c>
      <c r="B3" s="216" t="str">
        <f>'PLAN ESTRATEGICO TALENTO HUMA  '!B10:D10</f>
        <v xml:space="preserve">1. Establecer y Ejecutar el plan institucional de incentivos y bienestar social </v>
      </c>
      <c r="C3" s="219" t="s">
        <v>46</v>
      </c>
      <c r="D3" s="27" t="s">
        <v>49</v>
      </c>
      <c r="E3" s="30">
        <v>26</v>
      </c>
      <c r="F3" s="216" t="s">
        <v>45</v>
      </c>
    </row>
    <row r="4" spans="1:6">
      <c r="A4" s="223"/>
      <c r="B4" s="217"/>
      <c r="C4" s="220"/>
      <c r="D4" s="27" t="s">
        <v>50</v>
      </c>
      <c r="E4" s="30">
        <v>22</v>
      </c>
      <c r="F4" s="217"/>
    </row>
    <row r="5" spans="1:6">
      <c r="A5" s="223"/>
      <c r="B5" s="217"/>
      <c r="C5" s="220"/>
      <c r="D5" s="27" t="s">
        <v>51</v>
      </c>
      <c r="E5" s="30">
        <v>22</v>
      </c>
      <c r="F5" s="217"/>
    </row>
    <row r="6" spans="1:6">
      <c r="A6" s="223"/>
      <c r="B6" s="217"/>
      <c r="C6" s="220"/>
      <c r="D6" s="27" t="s">
        <v>52</v>
      </c>
      <c r="E6" s="30">
        <v>26</v>
      </c>
      <c r="F6" s="217"/>
    </row>
    <row r="7" spans="1:6">
      <c r="A7" s="223"/>
      <c r="B7" s="217"/>
      <c r="C7" s="220"/>
      <c r="D7" s="27" t="s">
        <v>53</v>
      </c>
      <c r="E7" s="30">
        <v>24</v>
      </c>
      <c r="F7" s="217"/>
    </row>
    <row r="8" spans="1:6">
      <c r="A8" s="223"/>
      <c r="B8" s="217"/>
      <c r="C8" s="220"/>
      <c r="D8" s="27" t="s">
        <v>54</v>
      </c>
      <c r="E8" s="30">
        <v>28</v>
      </c>
      <c r="F8" s="217"/>
    </row>
    <row r="9" spans="1:6">
      <c r="A9" s="223"/>
      <c r="B9" s="217"/>
      <c r="C9" s="220"/>
      <c r="D9" s="27" t="s">
        <v>55</v>
      </c>
      <c r="E9" s="30">
        <v>26</v>
      </c>
      <c r="F9" s="217"/>
    </row>
    <row r="10" spans="1:6">
      <c r="A10" s="223"/>
      <c r="B10" s="217"/>
      <c r="C10" s="220"/>
      <c r="D10" s="27" t="s">
        <v>56</v>
      </c>
      <c r="E10" s="30">
        <v>23</v>
      </c>
      <c r="F10" s="217"/>
    </row>
    <row r="11" spans="1:6">
      <c r="A11" s="223"/>
      <c r="B11" s="217"/>
      <c r="C11" s="220"/>
      <c r="D11" s="27" t="s">
        <v>57</v>
      </c>
      <c r="E11" s="30">
        <v>27</v>
      </c>
      <c r="F11" s="217"/>
    </row>
    <row r="12" spans="1:6">
      <c r="A12" s="223"/>
      <c r="B12" s="217"/>
      <c r="C12" s="220"/>
      <c r="D12" s="27" t="s">
        <v>58</v>
      </c>
      <c r="E12" s="30">
        <v>25</v>
      </c>
      <c r="F12" s="217"/>
    </row>
    <row r="13" spans="1:6">
      <c r="A13" s="223"/>
      <c r="B13" s="217"/>
      <c r="C13" s="220"/>
      <c r="D13" s="27" t="s">
        <v>59</v>
      </c>
      <c r="E13" s="30">
        <v>22</v>
      </c>
      <c r="F13" s="217"/>
    </row>
    <row r="14" spans="1:6">
      <c r="A14" s="224"/>
      <c r="B14" s="218"/>
      <c r="C14" s="221"/>
      <c r="D14" s="27" t="s">
        <v>60</v>
      </c>
      <c r="E14" s="30">
        <v>20</v>
      </c>
      <c r="F14" s="218"/>
    </row>
    <row r="15" spans="1:6">
      <c r="A15" s="36" t="e">
        <f>'PLAN ESTRATEGICO TALENTO HUMA  '!#REF!</f>
        <v>#REF!</v>
      </c>
      <c r="B15" s="38" t="e">
        <f>'PLAN ESTRATEGICO TALENTO HUMA  '!#REF!</f>
        <v>#REF!</v>
      </c>
      <c r="C15" s="35"/>
      <c r="D15" s="35"/>
      <c r="E15" s="30"/>
      <c r="F15" s="35"/>
    </row>
    <row r="16" spans="1:6">
      <c r="A16" s="36" t="e">
        <f>'PLAN ESTRATEGICO TALENTO HUMA  '!#REF!</f>
        <v>#REF!</v>
      </c>
      <c r="B16" s="38" t="e">
        <f>'PLAN ESTRATEGICO TALENTO HUMA  '!#REF!</f>
        <v>#REF!</v>
      </c>
      <c r="C16" s="35"/>
      <c r="D16" s="35"/>
      <c r="E16" s="30"/>
      <c r="F16" s="35"/>
    </row>
    <row r="17" spans="1:6">
      <c r="A17" s="36" t="e">
        <f>'PLAN ESTRATEGICO TALENTO HUMA  '!#REF!</f>
        <v>#REF!</v>
      </c>
      <c r="B17" s="38" t="e">
        <f>'PLAN ESTRATEGICO TALENTO HUMA  '!#REF!</f>
        <v>#REF!</v>
      </c>
      <c r="C17" s="35"/>
      <c r="D17" s="35"/>
      <c r="E17" s="30"/>
      <c r="F17" s="35"/>
    </row>
    <row r="18" spans="1:6">
      <c r="A18" s="36" t="e">
        <f>'PLAN ESTRATEGICO TALENTO HUMA  '!#REF!</f>
        <v>#REF!</v>
      </c>
      <c r="B18" s="38" t="e">
        <f>'PLAN ESTRATEGICO TALENTO HUMA  '!#REF!</f>
        <v>#REF!</v>
      </c>
      <c r="C18" s="35"/>
      <c r="D18" s="35"/>
      <c r="E18" s="30"/>
      <c r="F18" s="35"/>
    </row>
    <row r="19" spans="1:6">
      <c r="A19" s="36" t="e">
        <f>'PLAN ESTRATEGICO TALENTO HUMA  '!#REF!</f>
        <v>#REF!</v>
      </c>
      <c r="B19" s="38" t="e">
        <f>'PLAN ESTRATEGICO TALENTO HUMA  '!#REF!</f>
        <v>#REF!</v>
      </c>
      <c r="C19" s="35"/>
      <c r="D19" s="35"/>
      <c r="E19" s="30"/>
      <c r="F19" s="35"/>
    </row>
    <row r="20" spans="1:6">
      <c r="A20" s="36" t="e">
        <f>'PLAN ESTRATEGICO TALENTO HUMA  '!#REF!</f>
        <v>#REF!</v>
      </c>
      <c r="B20" s="38" t="e">
        <f>'PLAN ESTRATEGICO TALENTO HUMA  '!#REF!</f>
        <v>#REF!</v>
      </c>
      <c r="C20" s="35"/>
      <c r="D20" s="35"/>
      <c r="E20" s="30"/>
      <c r="F20" s="35"/>
    </row>
    <row r="21" spans="1:6">
      <c r="A21" s="36" t="e">
        <f>'PLAN ESTRATEGICO TALENTO HUMA  '!#REF!</f>
        <v>#REF!</v>
      </c>
      <c r="B21" s="38" t="e">
        <f>'PLAN ESTRATEGICO TALENTO HUMA  '!#REF!</f>
        <v>#REF!</v>
      </c>
      <c r="C21" s="35"/>
      <c r="D21" s="35"/>
      <c r="E21" s="30"/>
      <c r="F21" s="35"/>
    </row>
    <row r="22" spans="1:6">
      <c r="A22" s="36" t="e">
        <f>'PLAN ESTRATEGICO TALENTO HUMA  '!#REF!</f>
        <v>#REF!</v>
      </c>
      <c r="B22" s="38" t="e">
        <f>'PLAN ESTRATEGICO TALENTO HUMA  '!#REF!</f>
        <v>#REF!</v>
      </c>
      <c r="C22" s="35"/>
      <c r="D22" s="35"/>
      <c r="E22" s="30"/>
      <c r="F22" s="35"/>
    </row>
    <row r="23" spans="1:6">
      <c r="A23" s="36" t="e">
        <f>'PLAN ESTRATEGICO TALENTO HUMA  '!#REF!</f>
        <v>#REF!</v>
      </c>
      <c r="B23" s="38" t="e">
        <f>'PLAN ESTRATEGICO TALENTO HUMA  '!#REF!</f>
        <v>#REF!</v>
      </c>
      <c r="C23" s="35"/>
      <c r="D23" s="35"/>
      <c r="E23" s="30"/>
      <c r="F23" s="35"/>
    </row>
    <row r="24" spans="1:6">
      <c r="A24" s="36" t="e">
        <f>'PLAN ESTRATEGICO TALENTO HUMA  '!#REF!</f>
        <v>#REF!</v>
      </c>
      <c r="B24" s="38" t="e">
        <f>'PLAN ESTRATEGICO TALENTO HUMA  '!#REF!</f>
        <v>#REF!</v>
      </c>
      <c r="C24" s="35"/>
      <c r="D24" s="35"/>
      <c r="E24" s="30"/>
      <c r="F24" s="35"/>
    </row>
    <row r="25" spans="1:6">
      <c r="A25" s="36" t="e">
        <f>'PLAN ESTRATEGICO TALENTO HUMA  '!#REF!</f>
        <v>#REF!</v>
      </c>
      <c r="B25" s="38" t="e">
        <f>'PLAN ESTRATEGICO TALENTO HUMA  '!#REF!</f>
        <v>#REF!</v>
      </c>
      <c r="C25" s="35"/>
      <c r="D25" s="35"/>
      <c r="E25" s="30"/>
      <c r="F25" s="35"/>
    </row>
    <row r="26" spans="1:6">
      <c r="A26" s="36" t="e">
        <f>'PLAN ESTRATEGICO TALENTO HUMA  '!#REF!</f>
        <v>#REF!</v>
      </c>
      <c r="B26" s="38" t="e">
        <f>'PLAN ESTRATEGICO TALENTO HUMA  '!#REF!</f>
        <v>#REF!</v>
      </c>
      <c r="C26" s="35"/>
      <c r="D26" s="35"/>
      <c r="E26" s="30"/>
      <c r="F26" s="35"/>
    </row>
    <row r="27" spans="1:6">
      <c r="A27" s="36" t="e">
        <f>'PLAN ESTRATEGICO TALENTO HUMA  '!#REF!</f>
        <v>#REF!</v>
      </c>
      <c r="B27" s="38" t="e">
        <f>'PLAN ESTRATEGICO TALENTO HUMA  '!#REF!</f>
        <v>#REF!</v>
      </c>
      <c r="C27" s="35"/>
      <c r="D27" s="35"/>
      <c r="E27" s="30"/>
      <c r="F27" s="35"/>
    </row>
    <row r="28" spans="1:6">
      <c r="A28" s="36" t="str">
        <f>'PLAN ESTRATEGICO TALENTO HUMA  '!A10</f>
        <v xml:space="preserve">TALENTO HUMANO </v>
      </c>
      <c r="B28" s="38" t="e">
        <f>'PLAN ESTRATEGICO TALENTO HUMA  '!#REF!</f>
        <v>#REF!</v>
      </c>
      <c r="C28" s="35"/>
      <c r="D28" s="35"/>
      <c r="E28" s="30"/>
      <c r="F28" s="35"/>
    </row>
    <row r="29" spans="1:6">
      <c r="A29" s="36" t="e">
        <f>'PLAN ESTRATEGICO TALENTO HUMA  '!#REF!</f>
        <v>#REF!</v>
      </c>
      <c r="B29" s="38" t="e">
        <f>'PLAN ESTRATEGICO TALENTO HUMA  '!#REF!</f>
        <v>#REF!</v>
      </c>
      <c r="C29" s="35"/>
      <c r="D29" s="35"/>
      <c r="E29" s="30"/>
      <c r="F29" s="35"/>
    </row>
    <row r="30" spans="1:6">
      <c r="A30" s="36" t="e">
        <f>'PLAN ESTRATEGICO TALENTO HUMA  '!#REF!</f>
        <v>#REF!</v>
      </c>
      <c r="B30" s="38" t="e">
        <f>'PLAN ESTRATEGICO TALENTO HUMA  '!#REF!</f>
        <v>#REF!</v>
      </c>
      <c r="C30" s="35"/>
      <c r="D30" s="35"/>
      <c r="E30" s="30"/>
      <c r="F30" s="35"/>
    </row>
    <row r="31" spans="1:6">
      <c r="A31" s="36" t="e">
        <f>'PLAN ESTRATEGICO TALENTO HUMA  '!#REF!</f>
        <v>#REF!</v>
      </c>
      <c r="B31" s="38" t="e">
        <f>'PLAN ESTRATEGICO TALENTO HUMA  '!#REF!</f>
        <v>#REF!</v>
      </c>
      <c r="C31" s="35"/>
      <c r="D31" s="35"/>
      <c r="E31" s="30"/>
      <c r="F31" s="35"/>
    </row>
    <row r="32" spans="1:6">
      <c r="A32" s="36" t="e">
        <f>'PLAN ESTRATEGICO TALENTO HUMA  '!#REF!</f>
        <v>#REF!</v>
      </c>
      <c r="B32" s="38" t="e">
        <f>'PLAN ESTRATEGICO TALENTO HUMA  '!#REF!</f>
        <v>#REF!</v>
      </c>
      <c r="C32" s="35"/>
      <c r="D32" s="35"/>
      <c r="E32" s="30"/>
      <c r="F32" s="35"/>
    </row>
    <row r="33" spans="1:6">
      <c r="A33" s="36" t="e">
        <f>'PLAN ESTRATEGICO TALENTO HUMA  '!#REF!</f>
        <v>#REF!</v>
      </c>
      <c r="B33" s="38" t="e">
        <f>'PLAN ESTRATEGICO TALENTO HUMA  '!#REF!</f>
        <v>#REF!</v>
      </c>
      <c r="C33" s="35"/>
      <c r="D33" s="35"/>
      <c r="E33" s="30"/>
      <c r="F33" s="35"/>
    </row>
    <row r="34" spans="1:6">
      <c r="A34" s="36" t="e">
        <f>'PLAN ESTRATEGICO TALENTO HUMA  '!#REF!</f>
        <v>#REF!</v>
      </c>
      <c r="B34" s="38" t="e">
        <f>'PLAN ESTRATEGICO TALENTO HUMA  '!#REF!</f>
        <v>#REF!</v>
      </c>
      <c r="C34" s="35"/>
      <c r="D34" s="35"/>
      <c r="E34" s="30"/>
      <c r="F34" s="35"/>
    </row>
    <row r="35" spans="1:6">
      <c r="A35" s="36" t="e">
        <f>'PLAN ESTRATEGICO TALENTO HUMA  '!#REF!</f>
        <v>#REF!</v>
      </c>
      <c r="B35" s="38" t="e">
        <f>'PLAN ESTRATEGICO TALENTO HUMA  '!#REF!</f>
        <v>#REF!</v>
      </c>
      <c r="C35" s="35"/>
      <c r="D35" s="35"/>
      <c r="E35" s="30"/>
      <c r="F35" s="35"/>
    </row>
    <row r="36" spans="1:6">
      <c r="A36" s="36" t="e">
        <f>'PLAN ESTRATEGICO TALENTO HUMA  '!#REF!</f>
        <v>#REF!</v>
      </c>
      <c r="B36" s="38" t="e">
        <f>'PLAN ESTRATEGICO TALENTO HUMA  '!#REF!</f>
        <v>#REF!</v>
      </c>
      <c r="C36" s="35"/>
      <c r="D36" s="35"/>
      <c r="E36" s="30"/>
      <c r="F36" s="35"/>
    </row>
    <row r="37" spans="1:6">
      <c r="A37" s="37"/>
    </row>
    <row r="38" spans="1:6">
      <c r="A38" s="37"/>
    </row>
    <row r="39" spans="1:6">
      <c r="A39" s="37"/>
    </row>
    <row r="40" spans="1:6">
      <c r="A40" s="37"/>
    </row>
    <row r="41" spans="1:6">
      <c r="A41" s="37"/>
    </row>
    <row r="42" spans="1:6">
      <c r="A42" s="37"/>
    </row>
    <row r="43" spans="1:6">
      <c r="A43" s="37"/>
    </row>
    <row r="44" spans="1:6">
      <c r="A44" s="37"/>
    </row>
    <row r="45" spans="1:6">
      <c r="A45" s="37"/>
    </row>
    <row r="46" spans="1:6">
      <c r="A46" s="37"/>
    </row>
    <row r="47" spans="1:6">
      <c r="A47" s="37"/>
    </row>
    <row r="48" spans="1:6">
      <c r="A48" s="37"/>
    </row>
  </sheetData>
  <mergeCells count="4">
    <mergeCell ref="F3:F14"/>
    <mergeCell ref="C3:C14"/>
    <mergeCell ref="B3:B14"/>
    <mergeCell ref="A3:A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 ESTRATEGICO TALENTO HUMA  </vt:lpstr>
      <vt:lpstr>ENFERMERIA</vt:lpstr>
      <vt:lpstr>SUBGERENCIA COMUNITARIA</vt:lpstr>
      <vt:lpstr>CRONOGRAMA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Seguridad y Salud en el Trabajo 1</dc:creator>
  <cp:lastModifiedBy>Calidad 6</cp:lastModifiedBy>
  <cp:lastPrinted>2020-07-02T13:52:37Z</cp:lastPrinted>
  <dcterms:created xsi:type="dcterms:W3CDTF">2018-01-02T20:34:08Z</dcterms:created>
  <dcterms:modified xsi:type="dcterms:W3CDTF">2022-02-07T13:44:34Z</dcterms:modified>
</cp:coreProperties>
</file>