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tabRatio="907" activeTab="5"/>
  </bookViews>
  <sheets>
    <sheet name="TDRM " sheetId="1" r:id="rId1"/>
    <sheet name="AUTOMOVILES" sheetId="2" r:id="rId2"/>
    <sheet name="RCE" sheetId="3" r:id="rId3"/>
    <sheet name="MANEJO" sheetId="4" r:id="rId4"/>
    <sheet name="RCSP" sheetId="5" r:id="rId5"/>
    <sheet name="RC CLINICAS" sheetId="6" r:id="rId6"/>
    <sheet name="SOAT" sheetId="7" r:id="rId7"/>
    <sheet name="1,1 BIENES Y VRS ASEG." sheetId="8" r:id="rId8"/>
    <sheet name="1,2 REL. EDIFICIOS" sheetId="9" r:id="rId9"/>
    <sheet name="2,1 AUTOS" sheetId="10" r:id="rId10"/>
    <sheet name="3,1 MANEJO" sheetId="11" r:id="rId11"/>
    <sheet name="ANEXO4,1 RC SERVIDORES" sheetId="12" r:id="rId12"/>
    <sheet name="ANEXO5,1 SOAT" sheetId="13" r:id="rId13"/>
    <sheet name="SINIESTRALIDAD" sheetId="14" r:id="rId14"/>
  </sheets>
  <externalReferences>
    <externalReference r:id="rId17"/>
    <externalReference r:id="rId18"/>
    <externalReference r:id="rId19"/>
  </externalReferences>
  <definedNames>
    <definedName name="_Toc140149825_1" localSheetId="5">'[1]JURIDICA'!#REF!</definedName>
    <definedName name="_Toc140149825_1" localSheetId="6">'[1]JURIDICA'!#REF!</definedName>
    <definedName name="_Toc140149825_1">'[1]JURIDICA'!#REF!</definedName>
    <definedName name="_Toc140149825_59" localSheetId="5">#REF!</definedName>
    <definedName name="_Toc140149825_59" localSheetId="6">#REF!</definedName>
    <definedName name="_Toc140149825_59">#REF!</definedName>
    <definedName name="_Toc142149825_60" localSheetId="5">#REF!</definedName>
    <definedName name="_Toc142149825_60" localSheetId="6">#REF!</definedName>
    <definedName name="_Toc142149825_60">#REF!</definedName>
    <definedName name="_xlfn.SINGLE" hidden="1">#NAME?</definedName>
    <definedName name="AMOR" localSheetId="5">'[1]JURIDICA'!#REF!</definedName>
    <definedName name="AMOR">'[1]JURIDICA'!#REF!</definedName>
    <definedName name="_xlnm.Print_Area" localSheetId="3">'MANEJO'!$A$1:$B$50</definedName>
    <definedName name="_xlnm.Print_Area" localSheetId="5">'RC CLINICAS'!$A$1:$C$64</definedName>
    <definedName name="_xlnm.Print_Area" localSheetId="2">'RCE'!$A$1:$C$57</definedName>
    <definedName name="_xlnm.Print_Area" localSheetId="4">'RCSP'!$A$1:$D$64</definedName>
    <definedName name="_xlnm.Print_Area" localSheetId="6">'SOAT'!$A$1:$E$39</definedName>
    <definedName name="_xlnm.Print_Area" localSheetId="0">'TDRM '!$A$1:$B$59</definedName>
    <definedName name="BuiltIn_Print_Area" localSheetId="5">'[2]sustraccion'!#REF!</definedName>
    <definedName name="BuiltIn_Print_Area" localSheetId="6">'[2]sustraccion'!#REF!</definedName>
    <definedName name="BuiltIn_Print_Area">'[2]sustraccion'!#REF!</definedName>
    <definedName name="BuiltIn_Print_Titles" localSheetId="5">#REF!</definedName>
    <definedName name="BuiltIn_Print_Titles" localSheetId="6">#REF!</definedName>
    <definedName name="BuiltIn_Print_Titles">#REF!</definedName>
    <definedName name="BuiltIn_Print_Titles___0" localSheetId="5">'[2]cte debil'!#REF!</definedName>
    <definedName name="BuiltIn_Print_Titles___0" localSheetId="6">'[2]cte debil'!#REF!</definedName>
    <definedName name="BuiltIn_Print_Titles___0">'[2]cte debil'!#REF!</definedName>
    <definedName name="duplica" localSheetId="5">#REF!</definedName>
    <definedName name="duplica" localSheetId="6">#REF!</definedName>
    <definedName name="duplica">#REF!</definedName>
    <definedName name="FFFFFFF" localSheetId="5">#REF!</definedName>
    <definedName name="FFFFFFF" localSheetId="6">#REF!</definedName>
    <definedName name="FFFFFFF">#REF!</definedName>
    <definedName name="GG" localSheetId="5">'[1]JURIDICA'!#REF!</definedName>
    <definedName name="GG" localSheetId="6">'[1]JURIDICA'!#REF!</definedName>
    <definedName name="GG">'[1]JURIDICA'!#REF!</definedName>
    <definedName name="GGGGGG" localSheetId="5">#REF!</definedName>
    <definedName name="GGGGGG" localSheetId="6">#REF!</definedName>
    <definedName name="GGGGGG">#REF!</definedName>
    <definedName name="GVQ" localSheetId="5">#REF!</definedName>
    <definedName name="GVQ" localSheetId="6">#REF!</definedName>
    <definedName name="GVQ">#REF!</definedName>
    <definedName name="opcion2">'[3]CUADRO RESUMEN'!$L$21</definedName>
    <definedName name="opcion3">'[3]CUADRO RESUMEN'!$L$22</definedName>
    <definedName name="opcion4">'[3]CUADRO RESUMEN'!$L$23</definedName>
    <definedName name="opcion5">'[3]CUADRO RESUMEN'!$L$24</definedName>
    <definedName name="opcion6">'[3]CUADRO RESUMEN'!$L$25</definedName>
    <definedName name="_xlnm.Print_Titles" localSheetId="1">'AUTOMOVILES'!$1:$5</definedName>
    <definedName name="_xlnm.Print_Titles" localSheetId="3">'MANEJO'!$1:$2</definedName>
    <definedName name="_xlnm.Print_Titles" localSheetId="5">'RC CLINICAS'!$1:$5</definedName>
    <definedName name="_xlnm.Print_Titles" localSheetId="2">'RCE'!$1:$5</definedName>
    <definedName name="_xlnm.Print_Titles" localSheetId="0">'TDRM '!$1:$5</definedName>
  </definedNames>
  <calcPr fullCalcOnLoad="1"/>
</workbook>
</file>

<file path=xl/sharedStrings.xml><?xml version="1.0" encoding="utf-8"?>
<sst xmlns="http://schemas.openxmlformats.org/spreadsheetml/2006/main" count="620" uniqueCount="379">
  <si>
    <t xml:space="preserve"> </t>
  </si>
  <si>
    <t>VALOR ASEGURADO</t>
  </si>
  <si>
    <t>PRIMA NETA</t>
  </si>
  <si>
    <t>PRIMA TOTAL</t>
  </si>
  <si>
    <t>NOMBRE DEL PROPONENTE:</t>
  </si>
  <si>
    <t>1. OBJETO DEL SEGURO</t>
  </si>
  <si>
    <t>2. INFORMACION GENERAL</t>
  </si>
  <si>
    <t>TOMADOR:</t>
  </si>
  <si>
    <t>ASEGURADO:</t>
  </si>
  <si>
    <t>BENEFICIARIO:</t>
  </si>
  <si>
    <t>5. AMPAROS OBLIGATORIOS</t>
  </si>
  <si>
    <r>
      <t xml:space="preserve">NOMBRE 
</t>
    </r>
    <r>
      <rPr>
        <sz val="10"/>
        <rFont val="Arial Narrow"/>
        <family val="2"/>
      </rPr>
      <t>(DILIGENCIAR CUANDO EL TEXTO OFRECIDO NO SEA IDENTICO AL DESCRITO EN EL PLIEGO DE CONDICIONES, EN CASO QUE OMITAN, EXCLUYAN O MODIFIQUEN EL TEXTO EN LAS CONDICIONES MINIMAS SOLICITADAS, SE RECHAZARA LA PROPUESTA )</t>
    </r>
  </si>
  <si>
    <t>NOMBRE</t>
  </si>
  <si>
    <t>ACTOS DE AUTORIDAD</t>
  </si>
  <si>
    <t>ANTICIPO DE INDEMNIZACION 50%</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</si>
  <si>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</si>
  <si>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</si>
  <si>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</si>
  <si>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</si>
  <si>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</si>
  <si>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MODIFICACIONES A FAVOR DEL ASEGURADO</t>
  </si>
  <si>
    <t>PRIMERA OPCION DE COMPRA DEL SALVAMENTO PARA EL ASEGURADO</t>
  </si>
  <si>
    <t>7. COSTO DE LOS SEGUROS</t>
  </si>
  <si>
    <t>VR. PRIMA INCLUIDO I.V.A</t>
  </si>
  <si>
    <t xml:space="preserve">VER RESUMEN ECONOMICO </t>
  </si>
  <si>
    <t>8. VIGENCIA OFRECIDA</t>
  </si>
  <si>
    <t>DIAS DE VIGENCIA OFRECIDA</t>
  </si>
  <si>
    <t>DESCRIPCION</t>
  </si>
  <si>
    <t>DEDUCIBLE MAXIMO REQUERIDO</t>
  </si>
  <si>
    <r>
      <t xml:space="preserve">DESCRIPCION DE LA CLAUSULA 
</t>
    </r>
    <r>
      <rPr>
        <sz val="10"/>
        <rFont val="Arial Narrow"/>
        <family val="2"/>
      </rPr>
      <t>(DILIGENCIAR CUANDO EL TEXTO OFRECIDO NO SEA IDENTICO AL DESCRITO EN EL PLIEGO DE CONDICIONES, EN CASO QUE OMITAN, EXCLUYAN O MODIFIQUEN EL TEXTO EN LAS CONDICIONES MINIMAS SOLICITADAS, SE RECHAZARA LA PROPUESTA )</t>
    </r>
  </si>
  <si>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</si>
  <si>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3. RELACION VEHICULOS Y VALORES ASEGURADOS</t>
  </si>
  <si>
    <t>4. AMPAROS OBLIGATORIOS</t>
  </si>
  <si>
    <t>5. CLAUSULAS OBLIGATORIAS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</si>
  <si>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</si>
  <si>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</si>
  <si>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 PARA TODOS LOS VEHÍCULOS DE LA ENTIDAD</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</si>
  <si>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</si>
  <si>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Si en caso de pérdida total por daños o por hurto, el asegurado quisiera conservar el vehículo, tendrá la primera opción de compra, caso en el cual, la aseguradora efectuará un peritazgo del mismo e informará el valor del avalúo.</t>
  </si>
  <si>
    <t>6. COSTO DE LOS SEGUROS</t>
  </si>
  <si>
    <t>7. VIGENCIA OFRECIDA</t>
  </si>
  <si>
    <t>8. DEDUCIBLES</t>
  </si>
  <si>
    <t>TODOS LOS AMPAROS</t>
  </si>
  <si>
    <t>NO APLICA DEDUCIBLE</t>
  </si>
  <si>
    <t>3. VALORES ASEGURADOS</t>
  </si>
  <si>
    <t>OFERTA BÁSICA</t>
  </si>
  <si>
    <t>OFERTA BASICA</t>
  </si>
  <si>
    <t>NOMBRE DEL PROPONENTE: ______________________________________________________________________________________________________________________________________</t>
  </si>
  <si>
    <t>SUBLIMITE</t>
  </si>
  <si>
    <t xml:space="preserve">8. DEDUCIBLES </t>
  </si>
  <si>
    <t>PARQUEADEROS</t>
  </si>
  <si>
    <t>GASTOS MEDICOS</t>
  </si>
  <si>
    <t>DEMÁS AMPAROS</t>
  </si>
  <si>
    <t>ENTIDAD Y/O SERVIDORES PÚBLICOS ASEGURADOS</t>
  </si>
  <si>
    <t>ENTIDAD Y/O SERVIDORES PÚBLICOS ASEGURADOS Y/O TERCEROS AFECTADOS</t>
  </si>
  <si>
    <t>El proponente deberá diligenciar este formato y presentarlo impreso</t>
  </si>
  <si>
    <t>PLACA</t>
  </si>
  <si>
    <t>CARGO</t>
  </si>
  <si>
    <t>LOS DE LEY</t>
  </si>
  <si>
    <t>GC</t>
  </si>
  <si>
    <t>3. VEHICULOS ASEGURADOS Y FECHAS DE VENCIMIENTO</t>
  </si>
  <si>
    <t xml:space="preserve">Gastos médicos, quirúrgicos, farmacéuticos y hospitalarios por lesiones, en cuantía equivalente a ochocientas (800) veces el salario mínimo legal diario vigente al momento del accidente; </t>
  </si>
  <si>
    <t>Incapacidad permanente, entendiéndose por tal la prevista en los artículos 209 y 211 del Código Sustantivo del Trabajo, con una indemnización máxima de ciento ochenta (180) veces el salario mínimo legal diario vigente al momento del accidente.</t>
  </si>
  <si>
    <t xml:space="preserve">Muerte y gastos funerarios de la víctima como consecuencia del accidente, siempre y cuando ocurra dentro del año siguiente a la fecha de éste, en cuantía equivalente a setecientos cincuenta (750) veces el salario mínimo legal diario vigente al momento del accidente; </t>
  </si>
  <si>
    <t xml:space="preserve">Gastos de transporte y movilización de las víctimas a los establecimientos hospitalarios o clínicos y las entidades de seguridad y previsión social de los subsectores oficial y privado del sector salud, en cuantía equivalente a diez (10) veces el salario mínimo legal diario vigente al momento del accidente; </t>
  </si>
  <si>
    <t>5. COSTO DE LOS SEGUROS</t>
  </si>
  <si>
    <t>CONTRIBUCIÓN LEY 100 DE 1993</t>
  </si>
  <si>
    <t>6. VIGENCIA OFRECIDA</t>
  </si>
  <si>
    <t>7. DEDUCIBLES</t>
  </si>
  <si>
    <t>EDIFICIOS</t>
  </si>
  <si>
    <t>MUEBLES Y ENSERES</t>
  </si>
  <si>
    <t>4. CARGOS ASEGURADOS</t>
  </si>
  <si>
    <t>PÉRDIDAS POR PERSONAL NO IDENTIFICADO</t>
  </si>
  <si>
    <t>CAJAS MENORES</t>
  </si>
  <si>
    <t>DEMÁS EVENTOS</t>
  </si>
  <si>
    <t>INCENDIO</t>
  </si>
  <si>
    <t>LIMITE ASEGURADO</t>
  </si>
  <si>
    <t>NOMBRE DEL PROPONENTE: ______________________________________________________________________________________________________________________________________________</t>
  </si>
  <si>
    <t>MARCA</t>
  </si>
  <si>
    <t>MODELO</t>
  </si>
  <si>
    <t>CILINDRAJE</t>
  </si>
  <si>
    <t>AMBULANCIA</t>
  </si>
  <si>
    <t>NISSAN</t>
  </si>
  <si>
    <t>SOAT</t>
  </si>
  <si>
    <t>DINEROS EN EFECTIVO DENTRO Y FUERA DE CAJA</t>
  </si>
  <si>
    <t>EQUIPOS ELECTRICOS Y DE PROCESAMIENTO DE DATOS</t>
  </si>
  <si>
    <t>EQUIPOS DE MEDICINA</t>
  </si>
  <si>
    <t>SERVICIO</t>
  </si>
  <si>
    <t>DEMAS EVENTOS</t>
  </si>
  <si>
    <t xml:space="preserve">GASTOS DE DEFENSA </t>
  </si>
  <si>
    <t>OFERTA BASICA  350,000,000</t>
  </si>
  <si>
    <t>Gerente</t>
  </si>
  <si>
    <t>Director Administrativo</t>
  </si>
  <si>
    <t>Tesorero</t>
  </si>
  <si>
    <t>1 A 200 CARGOS MAS</t>
  </si>
  <si>
    <t>VER ANEXO No. 2,1 Parque Automotor</t>
  </si>
  <si>
    <t>ANEXO 2. ANEXO TÉCNICO SEGURO AUTOMOVILES</t>
  </si>
  <si>
    <t>ANEXO 1. ANEXO TÉCNICO SEGURO TODO RIESGO DAÑOS MATERIALES</t>
  </si>
  <si>
    <t>ANEXO 3.  ANEXO TÉCNICO SEGURO DE RESPONSABILIDAD CIVIL EXTRACONTRACTUAL</t>
  </si>
  <si>
    <t>ANEXO 4.  ANEXO TÉCNICO SEGURO DE MANEJO GLOBAL PARA ENTIDADES OFICIALES</t>
  </si>
  <si>
    <t>ANEXO 5.  ANEXO TÉCNICO SEGURO DE RESPONSABILIDAD CIVL PARA SERVIDORES PUBLICOS</t>
  </si>
  <si>
    <t xml:space="preserve">ANEXO 8  - ANEXO TÉCNICO PARA SEGURO DE RESPONSABILIDAD CIVIL CLINICAS Y HOSPITALES </t>
  </si>
  <si>
    <t>ANEXO 9. ANEXO TÉCNICO PARA SEGURO DE DAÑOS CORPORALES CAUSADOS A LAS PERSONAS EN ACCIDENTES DE TRANSITO  SOAT</t>
  </si>
  <si>
    <t>VER ANEXO  5,1</t>
  </si>
  <si>
    <t>8. CARGOS ASEGURADOS</t>
  </si>
  <si>
    <t>ANEXO 3.1</t>
  </si>
  <si>
    <t>9. VIGENCIA OFRECIDA</t>
  </si>
  <si>
    <t xml:space="preserve">10. DEDUCIBLES </t>
  </si>
  <si>
    <t xml:space="preserve">Responsabilidad Civil Extracontractual (incluyendo daño moral y lucro cesante) vehículos
• Daños a bienes de Terceros   $450.000.000
• Muerte o Lesiones a una persona  $ 450.000.000
• Muerte o Lesiones a dos o más personas $ 900.000.000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</si>
  <si>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excepto para repeler Actos Terroristas</t>
  </si>
  <si>
    <t>AMPARO AUTOMÁTICO DE NUEVOS ACCESORIOS Y EQUIPOS</t>
  </si>
  <si>
    <t>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$15.000.000 y por 30 días.</t>
  </si>
  <si>
    <t>AMPARO AUTOMÁTICO DE NUEVOS VEHICULOS SEAN CERO KILÓMETROS O USADOS</t>
  </si>
  <si>
    <t>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límite $300,000,000 y por 30 días. El asegurado está obligado a dar aviso a la Compañía dentro de los 30 días siguientes a la fecha de conocimiento de los nuevos bienes. La prima adicional se liquidará con base en las tasas contratadas. Si vencido este plazo no se ha informado a la Compañía, cesará el amparo.</t>
  </si>
  <si>
    <t>AMPARO AUTOMÁTICO PARA ACCESORIOS Y EQUIPOS QUE POR ERROR U OMISIÓN NO SE HAYAN INFORMADO AL INICIO DEL SEGURO</t>
  </si>
  <si>
    <t>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$50.000.000 y por 30 días. El asegurado está obligado a dar aviso a la Compañía dentro de los 30 días siguientes a la fecha de iniciación de la vigencia de la póliza. La prima adicional se liquidará con base en las tasas contratadas. Si vencido este plazo no se ha informado a la Compañía, cesará el amparo.</t>
  </si>
  <si>
    <t>AMPARO AUTOMÁTICO PARA VEHICULOS QUE POR ERROR U OMISIÓN NO SE HAYAN INFORMADO AL INICIO DEL SEGURO</t>
  </si>
  <si>
    <t>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el 5% del valor asegurado total de la póliza y por 30 días. El asegurado está obligado a dar aviso a la Compañía dentro de los 30 días siguientes a la fecha de iniciación de la vigencia de la póliza. La prima adicional se liquidará con base en las tasas contratadas. Si vencido este plazo no se ha informado a la Compañía, cesará el amparo.</t>
  </si>
  <si>
    <t>AMPLIACIÓN DEL PLAZO PARA AVISO DE SINIESTRO</t>
  </si>
  <si>
    <t>Por medio de la presente cláusula y no obstante lo estipulado en las condiciones generales de la póliza, el asegurado podrá dar aviso de la ocurrencia del siniestro en un término de 60 días, siguientes a la fecha en que haya conocido o debido conocer la ocurrencia del mismo.</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</si>
  <si>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</si>
  <si>
    <t>DERECHOS SOBRE EL SALVAMENTO</t>
  </si>
  <si>
    <t>ERRORES, OMISIONES E INEXACTITUDES NO INTENCIONALES</t>
  </si>
  <si>
    <t>NO INSPECCION PARA VEHICULOS SEAN CERO KILÓMETROS</t>
  </si>
  <si>
    <t>Con esta cláusula queda aclarado y convenido que a los vehículos que adquiera el asegurado nuevos, se les otorgarán los amparos contratados en la presente póliza, sin necesidad de realizar la respectiva inspección, con solo enviar a la Compañía la fotocopia de la factura de compra o del documento de adquisición.</t>
  </si>
  <si>
    <t>PAGO DE LA INDEMNIZACIÓN</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</si>
  <si>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</si>
  <si>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REVOCACIÓN DE LA PÓLIZA</t>
  </si>
  <si>
    <t>El presente contrato de seguro podrá ser revocado unilateralmente por el asegurado en cualquier momento de su ejecución. La compañía por su parte podrá revocarlo dando aviso por escrito con 60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t>
  </si>
  <si>
    <t>AMPARO AUTOMATICO PARA NUEVOS PREDIOS, OPERACIONES Y/O ACTIVIDADES</t>
  </si>
  <si>
    <t>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60 días siguientes a la creación. La prima adicional se liquidará con base en las tasas contratadas. Si vencido este plazo no se ha informado a la Compañía, cesará el amparo.</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</si>
  <si>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 
Se excluye:
* R.C. Profesional Medica  * R.C. Directores y Administradores  * R.C. Personal.  * R.C. Derivada de la Prestación de los Servicios.  
* R.C. Por Contaminación.</t>
  </si>
  <si>
    <t>RELACIÓN ANEXO 4,1 Cargos Amparados</t>
  </si>
  <si>
    <t>5. EXCLUSIONES</t>
  </si>
  <si>
    <t xml:space="preserve">Cualquier responsabilidad legal derivada directa o indirectamente como resultado de o en conexión con cualesquiera actos reales o supuestos de lavado de dinero u otros activos, o cualesquiera actos reales o supuestos tipificados como conductas delictuales al tenor de lo dispuesto por las normas legales que regulan la materia.
Responsabilidad civil Profesional
Restablecimiento automático
Renovación automática
Servicios financieros / Financial Services 
Adquisición o fusión relacionada con USA / Canadá
Responsabilidades derivadas de cualquier violación de propiedad intelectual tal como patente de invención, marca registrada 
</t>
  </si>
  <si>
    <t>6. CONDICIONES PARTICULARES</t>
  </si>
  <si>
    <t>9. DEDUCIBLES</t>
  </si>
  <si>
    <t>10. FORMULARIO DE SOLICITUD</t>
  </si>
  <si>
    <t>Ver Anexo4.1: Servidores Cargos Amparados</t>
  </si>
  <si>
    <t>El asegurado será responsable por declarar el verdadero estado del riesgo y mantener informada a la aseguradora de los cambios en este, sobre todo en lo relacionado con los reclamos presentados, tal como lo establecen los Artículos 1058 y 1060 del Código de Comercio.</t>
  </si>
  <si>
    <t>RESPONSABILIDAD CIVIL PROFESIONAL MÉDICA</t>
  </si>
  <si>
    <t>RESPONSABILIDAD CIVIL GENERAL</t>
  </si>
  <si>
    <t xml:space="preserve">4. AMPAROS </t>
  </si>
  <si>
    <t>5. CONDICIONES PARTICULARES</t>
  </si>
  <si>
    <t>6. EXCLUSIONES</t>
  </si>
  <si>
    <t>7. VALORES ASEGURADOS</t>
  </si>
  <si>
    <t>8. COSTO DE LOS SEGUROS</t>
  </si>
  <si>
    <t>MODALIDAD</t>
  </si>
  <si>
    <t>6. CLAUSULAS ADICIONALES</t>
  </si>
  <si>
    <t>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t>
  </si>
  <si>
    <t xml:space="preserve">TABLA No. 1  CLAUSULA DE REPOSICIÓN O REEMPLAZO PARA MAQUINARIA Y EQUIPOS ELECTRICOS Y ELECTRÓNICOS </t>
  </si>
  <si>
    <t xml:space="preserve"> HMCCA Y AMIT </t>
  </si>
  <si>
    <t xml:space="preserve"> Terremoto </t>
  </si>
  <si>
    <t xml:space="preserve"> Anegación y daños por agua  </t>
  </si>
  <si>
    <t xml:space="preserve"> Demás amparos </t>
  </si>
  <si>
    <t>CORRIENTE DEBIL</t>
  </si>
  <si>
    <t xml:space="preserve">HMCCA Y AMIT </t>
  </si>
  <si>
    <t xml:space="preserve">Hurto y Hurto Calificado </t>
  </si>
  <si>
    <t xml:space="preserve">Movilización Y Equipos Móviles y Portátiles </t>
  </si>
  <si>
    <t xml:space="preserve">Demás Eventos </t>
  </si>
  <si>
    <t xml:space="preserve">Para perdidas mayores o iguales a $50.000.000 </t>
  </si>
  <si>
    <t xml:space="preserve">Para perdidas menores a $50.000.000 </t>
  </si>
  <si>
    <t>SUSTRACCION - SUSTRACCION TODO RIESGO</t>
  </si>
  <si>
    <t xml:space="preserve">Todo Riesgo Sustracción </t>
  </si>
  <si>
    <t>ROTURA DE MAQUINARIA</t>
  </si>
  <si>
    <t>3. CONDICIONES OBLIGATORIAS</t>
  </si>
  <si>
    <t xml:space="preserve">4. AMPAROS OBLIGATORIOS </t>
  </si>
  <si>
    <t>Amparar los daños y/o pérdidas que sufran los vehículos de propiedad del E.S.E. HOSPITAL UNIVERSITARIO DE LA SAMARITANA, o por los que sea legalmente responsable, o aquellos daños a bienes o lesiones o muerte a terceros que se causen.</t>
  </si>
  <si>
    <t>Amparar los perjuicios patrimoniales que sufra el hospital, por el pago de las indemnizaciones en que pueda resultar civilmente responsable por la muerte o lesiones a personas daños materiales causados a terceros en el desarrollo normal de sus actividades y operaciones.</t>
  </si>
  <si>
    <t xml:space="preserve">Toda y cada pérdida </t>
  </si>
  <si>
    <t>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externo, se incluye pero sin estar limitado a: procesos disciplinarios, Administrativos, Civiles, Penales, Responsabilidad Fiscal</t>
  </si>
  <si>
    <t>Amparar los perjuicios patrimoniales y extrapatrimoniales derivados de los daños materiales y las lesiones personales que el Hospital cause con motivo de la Responsabilidad Civil Profesional Médica derivada de la prestación del servicio de la salud, en el desarrollo de sus actividades profesionales por personal médico, paramédico o medico auxiliar, firmas especializadas, cooperativas, uniones temporales, empresas asociativas de trabajo o terceros prestadores del servicio, y bajo supervisión del hospital.</t>
  </si>
  <si>
    <t>RENAULT</t>
  </si>
  <si>
    <t>10% del Valor de la Pérdida, Mínimo 1SMMLV</t>
  </si>
  <si>
    <t>TOTAL VALOR ASEGURADO</t>
  </si>
  <si>
    <t xml:space="preserve">ANEXO 3,1  MANEJO   </t>
  </si>
  <si>
    <t xml:space="preserve">    CARGOS AMPARADOS</t>
  </si>
  <si>
    <t>CÉDULA</t>
  </si>
  <si>
    <t xml:space="preserve">ANEXO 4,1 SERVIDORES        </t>
  </si>
  <si>
    <t>CARGOS AMPARADOS</t>
  </si>
  <si>
    <t xml:space="preserve">ANEXO5,1  RELACIÓN SOAT </t>
  </si>
  <si>
    <t>ANEXO 2.1. PARQUE AUTOMOTOR</t>
  </si>
  <si>
    <t>SUELOS</t>
  </si>
  <si>
    <t>TERRENOS</t>
  </si>
  <si>
    <t>AREA</t>
  </si>
  <si>
    <t>GERENCIA</t>
  </si>
  <si>
    <t>DIRECCION CIENTIFICA</t>
  </si>
  <si>
    <t xml:space="preserve">BIENES E INTERESES ASEGURABLES 
Edificios, estructuras,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la Entidad o bajo su responsabilidad, tenencia, y/o control.        
Mejoras locativas: Todas aquellas mejoras a los inmuebles realizadas por la Entidad           
Equipos y Máquinas en general, herramientas, accesorios, maquinarias, ascensores, transformadores, plantas eléctricas, calderas, generadores, tornos, motores, bombas y equipos del sistema hidráulico,  motobombas, aire acondicionado, extractores de olores, motores de control de puertas, o sitios de acceso, y compresores entre otros, de propiedad de la Entidad, o bajo se responsabilidad, tenencia y control. 
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la Entidad, o bajo su responsabilidad, tenencia y/o control.   
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Dinero y títulos valores dentro y fuera de caja fuerte y cajas menores.       
Elementos de almacén e inventarios: Elementos de consumo, devolutivos nuevos, recuperables, inservibles, papelería, útiles de oficina, equipos en general, repuestos y demás bienes de almacén, contenidos en las diferentes dependencias de la Entidad 
</t>
  </si>
  <si>
    <t xml:space="preserve">• bien y no indemnización en dinero a conveniencia del asegurado 
• Pago de la indemnización directamente a contratistas y proveedores 
• Perdida de datos o portadores externos de datos, Software $ 150.000.000 
• Reparaciones temporales hasta de $300.000.000 
• Revocación de la póliza, aviso 60 días, para la cobertura de AMIT  H.M.C.C.A.P sabotaje y terrorismo el aviso será de 10 días. 
• Restablecimiento automático del valor asegurado por pago de siniestro excepto AMIT y huelga,  motín, asonada, conmoción civil o popular, con cobro de prima adicional
• Reposición o reemplazo para equipos eléctricos y electrónicos y para maquinaria
Queda entendido convenido y aceptado que en caso de siniestro que afecte los bienes amparados por la presente póliza, el ajuste de la pérdida se realizará de acuerdo con la tabla a continuación indicada , de conformidad con lo señalado por el artículo 1090 del código de comercio. 
• Rotura accidental de vidrios hasta la suma de $ 100.000.000
• Traslado temporal de bienes y equipos hasta $500.000.000, Se excluye transporte 
• Transporte de bienes dentro de los bienes asegurados
</t>
  </si>
  <si>
    <t>COBERTURA  DE ROTURA DE MAQUINARIA-TODO RIESGO
AMPAROS BASICOS 
• Acción directa de la Energía Eléctrica como consecuencia de:   Corto Circuito, Arco Voltaico y otros efectos similares, así como la acción indirecta de la Electricidad Atmosférica.
• Cuerpos Extraños que se introduzcan en los bienes o los golpeen
• Daño a otras propiedades del Asegurado siempre y cuando el hecho este asociado al evento ocurrido limite $50.000.000
• Daños materiales
• Defectos de Engrase y Aflojamiento de Piezas
• Defectos de Fundición
• Explosión Física y Química
• Flete Aéreo y flete Expreso $10.000.000
• Impericia, Descuido y Sabotaje Individual
• Implosión
• Explosión Química Interna y caída directa de Rayo 
• Inundación y Enlodamiento
• Material Refractario y Revestimiento a Hornos, Tanques o similares
• Motores Eléctricos, Calderas y demás similares
• Negligencia
• Rotura debida a Fuerza Centrífuga
• Tempestad, Granizo, Heladas y Deshielo</t>
  </si>
  <si>
    <t xml:space="preserve">Edad del Equipo % máximo de depreciación anual máxima depreciación
Hasta 5 años                                       10%
Mayor a 5 y hasta 6 años             13%
Mayor a 6 y hasta 8 años             21% 
Mayor a 8 en adelante                 50%
</t>
  </si>
  <si>
    <t>TERCEROS AFECTADOS UNICAMENTE</t>
  </si>
  <si>
    <t>Sin aplicación de deducible.</t>
  </si>
  <si>
    <t>FECHA DE PERIODO DE RETROACTIVIDAD</t>
  </si>
  <si>
    <t xml:space="preserve">Es la correspondiente al inicio de vigencia de la presente póliza, en cuanto al momento en que se presente el siniestro, siempre y cuando el asegurado no tuviera conocimiento de una reclamación potencial. </t>
  </si>
  <si>
    <t>3. VALORES ASEGURADOS Y SUBLIMITES</t>
  </si>
  <si>
    <t>Toda y cada pérdida, sin aplicación de deducibles.</t>
  </si>
  <si>
    <t>10% de los gastos incurridos.</t>
  </si>
  <si>
    <t>Sin aplicación de deducibles</t>
  </si>
  <si>
    <t xml:space="preserve">Sin aplicación de deducibles. </t>
  </si>
  <si>
    <t>Claims-Made.</t>
  </si>
  <si>
    <t>TODO RIESGO DE PÉRDIDA O DAÑO MATERIAL
Indemnizará al asegurado, las pérdidas o daños materiales que en forma súbita y accidental sufran los bienes asegurados como consecuencia directa e inmediata de la realización durante la vigencia de la póliza de cualquier hecho o riesgo no específicamente excluido, sin embargo las coberturas de daños materiales son la siguientes entre otras:
• Incendio y/o rayo, incluye incendio inherente en aparatos eléctricos, gastos de extinción de incendio y gastos adicionales
• Explosión dentro de los predios, implosión
• Terremoto, temblor y erupción volcánica al  cien por ciento (100%)
• Asonada, motín, conmoción civil o popular, huelga y sabotaje y terrorismo (HAMCCP) y Actos mal intencionados de terceros AMIT  Terrorismo al 100%. Sin que exceda $30.000 millones combinado incendio y corriente débil.
• Daños por anegación (100%)
• Terrorismo al cien por ciento (100%) del valor asegurado, muros de contención y escaleras exteriores que hagan parte de la edificación.
• Caída de árboles, de rocas aludes (100%)
• Combustión espontánea de Mercancías, Materias primas y/o Productos terminados (100%)
• Daños a calderas u otros aparatos generadores de Vapor, hasta el cien por ciento (100%) de los daños demostrados, sublimitado a Cop $100,000,000 evento y Cop $300.000.000 vigencia.
• Daños por agua (100%)
• Extended Coverage (Huracán, vientos fuertes, granizos, humo, ciclón, tifón, tornado, deshielo, neblina, caída de aeronaves y vehículos). (100%)
• Incendio y/o rayo en aparatos eléctricos (Incendio inherente), sublimitado a Cop $100,000,000 evento y Cop $300.000.000 vigencia.
• Gastos de Extinción de Incendio, sublimitado a Cop $100,000,000 evento y Cop $300.000.000 vigencia.
• Gastos adicionales, sublimitado a Cop $100,000,000 evento y Cop $300.000.000 vigencia.
• Hundimiento del terreno (100%), siempre y cuando sean súbitos e imprevisto.
• Incendio y/o rayo (100%)
• Negligencia (100%)
• Rotura de Vidrios Interiores y Exteriores, sublimitado a Cop $100,000,000 evento y Cop $300.000.000 vigencia.
• Remoción de escombros hasta el cien por ciento (100%) de los gastos demostrados del predio afectado, sublimitado a Cop $500,000,000 evento y Cop $1,000.000.000 vigencia.
• Tanque de almacenamiento de gas, sublimitado a Cop $100,000,000 evento y Cop $300.000.000 vigencia.</t>
  </si>
  <si>
    <t xml:space="preserve">Indemnizar al asegurado por cualquier suma de dinero que este deba pagar a un tercero en razón a la Responsabilidad Civil en que incurra, exclusivamente como consecuencia de cualquier acto médico derivado de la prestación de servicios profesionales de atención en la salud de las personas, de eventos ocurridos durante la vigencia de la póliza o el periodo de retroactividad -si este es contratado- y reclamados por primera vez durante la vigencia de la póliza.
Cubrir la responsabilidad civil del asegurado, que provenga de acciones u omisiones de sus empleados y/o de los profesionales y/o auxiliares intervinientes, con relación al acto médico, en relación de dependencia o no con el asegurado, legalmente habilitados, cuando tales acciones u omisiones resulten en un siniestro que de acuerdo con las condiciones generales de la póliza, produzca para el asegurado una obligación de indemnizar, según se describe en el punto anterior. En este caso la aseguradora se reserva el derecho de repetición contra los empleados y/o profesionales y/o auxiliares intervinientes, estén o no en relación de dependencia con el asegurado.
Así mismo, la aseguradora se obliga a dar la cobertura anteriormente descrita al asegurado, en el evento en que el reclamo se produzca como consecuencia de asistencia médica de emergencia a persona o personas, en cumplimiento de una obligación legal y/o un deber de humanidad generalmente aceptado.
Actos médicos realizados con aparatos, equipos o tratamientos reconocidos por las instituciones científicas legalmente reconocidas, salvo aquellos de carácter científico experimental autorizados por escrito por la aseguradora en las condiciones particulares, la utilización de los cuales representaría el último remedio para el paciente a raíz de su condición.
Actos médicos realizados por el asegurado, o bajo su dirección, supervisión o aprobación, o realizados en los predios y/o con los equipos del asegurado, con habilitación legal y/o licencia para practicar la medicina y proveer servicios y/o tratamientos médicos, excepto en los casos en que no exista ya sea que haya sido suspendida o revocada, o haya expirado, o no haya sido renovada por las autoridades sanitarias y/u otras autoridades competentes. </t>
  </si>
  <si>
    <r>
      <t xml:space="preserve">• Tanque de almacenamiento de combustibles (ACPM – Gasolina), sublimitado a Cop $100.000.000 evento y Cop $300.000.000 vigencia.
• Cobertura para Terrenos, sublímitado de Cop $1.200.000.000 evento / vigencia. 
• Reposición o reconstrucción de Software. sublímitado a Cop $50.000.000 evento / vigencia.
 COBERTURA DE SUSTRACCION
• Hurto y hurto calificado): La máxima responsabilidad para efectos de este amparo queda sublimitada a un máximo de Cop $6.000.000.000 evento / vigencia para toda la póliza.
AMPAROS BASICOS
• Sustracción con violencia  (hurto calificado) para todos los bienes
• Sustracción sin violencia (hurto simple)  (únicamente para máquinas y equipos de Oficina manuales, no eléctricos o electrónicos almacén) 
• Sustracción Todo Riesgo: Para  Equipos médicos, odontológicos, de laboratorio e ingeniería, de comunicación, móviles, equipos y accesorios de ambulancias.
COBERTURA DE CORRIENTE DEBIL
AMPAROS BASICOS 
• Amparo Básico (Todo Riesgo Eléctrico y Electrónico): La máxima responsabilidad para efectos de la cobertura de corriente débil (Equipo Eléctrico y Electrónico) queda sublimitada a un máximo de $40.000.000.000
• Asonada, motín, conmoción civil o popular, huelga y sabotaje y terrorismo (HAMCCP) y Actos mal intencionados de terceros AMIT  Terrorismo al 100%. Sin que exceda $30.000 millones combinado incendio y corriente débil
• Hurto y hurto calificado): La máxima responsabilidad para efectos de este amparo queda sublimitada a un máximo de Cop $6.000.000.000 evento / vigencia para toda la póliza.
• Anegación
• Arcos Voltaicos
• Caída accidental de árboles
• Corto Circuito
• Daños por Agua
• Daños por fallas en la Energía
</t>
    </r>
    <r>
      <rPr>
        <sz val="10"/>
        <color indexed="8"/>
        <rFont val="Arial Narrow"/>
        <family val="2"/>
      </rPr>
      <t>• Equipos Móviles y Portátiles al 100%, pero sublimitado para estos bienes el Hurto Simple de Cop $10.000.000 evento y Cop $100.000.000 vigencia.
• Explosión</t>
    </r>
  </si>
  <si>
    <r>
      <t xml:space="preserve">• Extended Coverage  (huracán, granizo, humo,  ciclón, tifón, tornado, deshielo, neblina, caída de aeronaves y vehículos)
• Fenómenos Electrostáticos y Electromagnéticos
• Humo, Hollín, Gases, Corrosión
• Huracán, Vientos Fuertes
• Hurto Simple y Hurto Calificado
• Impericia
• Implosión
• Incendio y/o Rayo
• Incendio y/o Rayo en aparatos Eléctricos y Electrónicos. Sublímite  $100.000.000
• Inundación, Granizo
• Negligencia
• Instalaciones Climatizadas
• Pérdidas de Datos o portadores externos de Datos (Excluyendo Software) Límite $100.000.000 (reconociendo el costo de la copia) (siempre y cuando el Asegurado mantenga respaldo sistematizado de la Información Adicional,  en sitios que ofrezcan la protección necesaria).
• Remoción de Escombros  hasta la suma de $800.000.000
• Reproducción o reemplazo de información contenida en documentos, Archivos de cualquier tipo, Bases de Datos, Planos, etc   Sublímite  $500.000.000 por Vigencia
• Sobre Tensión
• Tempestad
• Terremoto, Temblor o Erupción volcánica al 100%
</t>
    </r>
    <r>
      <rPr>
        <sz val="10"/>
        <color indexed="8"/>
        <rFont val="Arial Narrow"/>
        <family val="2"/>
      </rPr>
      <t>• Variaciones de voltaje
• Endoso 537 condiciones especiales referente a tomógrafos electrónicos  MunchenerRuck
• Endoso 502 cobertura de tubos y válvulas  MunchenerRuck
• Endoso 591 celebración de un contrato de mantenimiento  MunchenerRuck
• Endoso 538 inclusión de equipos pararrayos y equipos protectores contra sobretensiones – MunchenerRuck</t>
    </r>
    <r>
      <rPr>
        <sz val="10"/>
        <rFont val="Arial Narrow"/>
        <family val="2"/>
      </rPr>
      <t xml:space="preserve">
                                                                                                                                                                                                                                                                                                                                                           </t>
    </r>
  </si>
  <si>
    <t>10% del Valor de la Pérdida, Mínimo 2 SMMLV</t>
  </si>
  <si>
    <t>10% sobre el valor de la pérdida, minimo 2SMMLV.</t>
  </si>
  <si>
    <t>10% sobre el valor de la pérdida, minimo 2 SMMLV.</t>
  </si>
  <si>
    <t>10% sobre el valor de la pérdida, minimo2 SMMLV.</t>
  </si>
  <si>
    <t>3% del valor  asegurable de cada articulo afectado mínimo 2 SMMLV</t>
  </si>
  <si>
    <t>En caso de avería o accidente, la aseguradora enviará y pagará por los servicios de grúa para que el vehículo afectado sea removido de la vía y trasladado hasta el lugar más apropiado a conveniencia del asegurado. La compañía pagará los servicios de grua sublimite de $50.000 diarios por 45 días. (Nota: el porcentaje corresponde al requerido por la entidad, por lo cual podrá ser aumentado pero no disminuido so pena de rechazo de la propuesta)</t>
  </si>
  <si>
    <t>CODIGO FASECOLDA</t>
  </si>
  <si>
    <t>RAMOS</t>
  </si>
  <si>
    <t>1. SEGURO DE TODO RIESGO DAÑO MATERIAL</t>
  </si>
  <si>
    <t>COBERTURA DE INCENDIO Y/O RAYO</t>
  </si>
  <si>
    <t>MAQUINARIA Y EQUIPO</t>
  </si>
  <si>
    <t>CONTENIDOS</t>
  </si>
  <si>
    <t>SOFTWARE (SE COTIZAN BAJO LA COBERTURA DE CORRIENTE DEBIL)</t>
  </si>
  <si>
    <t>EQUIPOS ELECTRONICOS DE MEDICINA</t>
  </si>
  <si>
    <t>EQUIPOS MOVILES Y PORTATILES</t>
  </si>
  <si>
    <t>SUSTRACCION</t>
  </si>
  <si>
    <t>HURTO Y HURTO CALIFICADO</t>
  </si>
  <si>
    <t xml:space="preserve">RESPONSABILIDAD CIVIL EXTRACONTRACTUAL
</t>
  </si>
  <si>
    <t>Oferta Basica</t>
  </si>
  <si>
    <t xml:space="preserve">SEGURO DE MANEJO GLOBAL
</t>
  </si>
  <si>
    <t xml:space="preserve">SEGURO DE AUTOMOVILES
</t>
  </si>
  <si>
    <t xml:space="preserve">SEGURO DE R.C. CLINICAS Y HOSPITALES
</t>
  </si>
  <si>
    <t xml:space="preserve">SEGURO DE R.C. SERVIDORES
</t>
  </si>
  <si>
    <t>SEGURO OBLIGATORIO</t>
  </si>
  <si>
    <t>según relacion anexo tecnico</t>
  </si>
  <si>
    <t xml:space="preserve">EXCLUSIONES </t>
  </si>
  <si>
    <t>b) coronavirus 2 del síndrome respiratorio agudo severo (SARS-CoV-2)</t>
  </si>
  <si>
    <t>c) cualquier mutación o variación de SARS-CoV-2;</t>
  </si>
  <si>
    <t>d) cualquier otra enfermedad transmisible, epidemia o pandemia</t>
  </si>
  <si>
    <t>e) cualquier temor o amenaza de a), b), c) ó d) anteriores</t>
  </si>
  <si>
    <r>
      <t>a.</t>
    </r>
    <r>
      <rPr>
        <i/>
        <sz val="7"/>
        <rFont val="Times New Roman"/>
        <family val="1"/>
      </rPr>
      <t xml:space="preserve">   </t>
    </r>
    <r>
      <rPr>
        <i/>
        <sz val="11"/>
        <rFont val="Verdana"/>
        <family val="2"/>
      </rPr>
      <t>EXCLUSIÓN EPIDEMIAS Y PANDEMIAS: En ningún caso habrá lugar a pago bajo los amparos de la presente póliza, ni estarán cubiertas las reclamaciones que se presenten contra un asegurado, cuando cualquiera de las responsabilidades cubiertas bajo la presente póliza tenga su causa, consista en, esté en conexión, tenga relación o sean consecuencia de:</t>
    </r>
  </si>
  <si>
    <r>
      <t>b.</t>
    </r>
    <r>
      <rPr>
        <i/>
        <sz val="7"/>
        <rFont val="Times New Roman"/>
        <family val="1"/>
      </rPr>
      <t xml:space="preserve">   </t>
    </r>
    <r>
      <rPr>
        <i/>
        <sz val="11"/>
        <rFont val="Verdana"/>
        <family val="2"/>
      </rPr>
      <t>•Reclamos, daños o pérdidas por interrupción de negocios (incluyendo pérdida de oportunidad y cualquier pérdida consecuencial), que surja directa o indirectamente de enfermedades infecciosas y/o contagiosas así como de las medidas adoptadas para controlar, prevenir, suprimir o de cualquier manera relacionada con cualquier brote de epidemias y/o pandemias y/o enfermedad a causa de todo tipo de virus, bacteria, agente contaminante vivo o no vivo, incluyendo pero no limitando a coronavirus (COVID-19), coronavirus 2 por síndrome respiratorio agudo severo (SARS-CoV-2), o cualquier mutación o variación del mismo</t>
    </r>
  </si>
  <si>
    <r>
      <t>c.</t>
    </r>
    <r>
      <rPr>
        <i/>
        <sz val="7"/>
        <rFont val="Times New Roman"/>
        <family val="1"/>
      </rPr>
      <t xml:space="preserve">    </t>
    </r>
    <r>
      <rPr>
        <i/>
        <sz val="11"/>
        <rFont val="Verdana"/>
        <family val="2"/>
      </rPr>
      <t>•Reclamos relacionados con trasmisión de enfermedad a causa de todo tipo de virus, bacteria, agente contaminante vivo o no vivo, incluyendo, pero no limitando a COVID-19 o SARS-CoV-2.</t>
    </r>
  </si>
  <si>
    <r>
      <t>d.</t>
    </r>
    <r>
      <rPr>
        <i/>
        <sz val="7"/>
        <rFont val="Times New Roman"/>
        <family val="1"/>
      </rPr>
      <t xml:space="preserve">   </t>
    </r>
    <r>
      <rPr>
        <i/>
        <sz val="11"/>
        <rFont val="Verdana"/>
        <family val="2"/>
      </rPr>
      <t>•Reclamos relacionados directa o indirectamente con la presencia de todo tipo de virus, bacteria, agente contaminante vivo o no vivo, incluyendo, pero no limitando a COVID-19 o SARS-CoV-2 en las instalaciones del asegurado.</t>
    </r>
  </si>
  <si>
    <r>
      <t>e.</t>
    </r>
    <r>
      <rPr>
        <i/>
        <sz val="7"/>
        <rFont val="Times New Roman"/>
        <family val="1"/>
      </rPr>
      <t xml:space="preserve">   </t>
    </r>
    <r>
      <rPr>
        <i/>
        <sz val="11"/>
        <rFont val="Verdana"/>
        <family val="2"/>
      </rPr>
      <t>•Para los efectos de esta exclusión, Enfermedad infecciosa y/o contagiosa significa: Una enfermedad que se transmite de una persona a otra por transmisión directa o indirecta de bacterias o virus entre el portador y la persona infectada, o a través de un vector, como alimentos contaminados por el portador y consumido por la persona infectada”.</t>
    </r>
  </si>
  <si>
    <r>
      <t>Responsabilidad por Detrimentos Patrimoniales sufridos por el Estado o por Terceros,  siempre que sean consecuencia de los Actos Incorrectos cometidos por los Funcionarios Asegurados</t>
    </r>
    <r>
      <rPr>
        <sz val="10"/>
        <color indexed="10"/>
        <rFont val="Arial Narrow"/>
        <family val="2"/>
      </rPr>
      <t xml:space="preserve"> (conforme con el formulario publicado</t>
    </r>
    <r>
      <rPr>
        <sz val="10"/>
        <color indexed="8"/>
        <rFont val="Arial Narrow"/>
        <family val="2"/>
      </rPr>
      <t xml:space="preserve">) en el desempeño de las funciones propias de su cargo, cuando fueren declarados civil o administrativamente responsables del respectivo detrimento patrimonial.
Gastos y costos de defensa,  los gastos y costos por honorarios profesionales para la defensa de los Funcionarios Asegurados frente a procesos civiles, administrativos, penales y frente a cualquier tipo de investigación adelantada por organismos oficiales, hasta por el límite estipulado en la carátula de la póliza.  Esta cobertura operará cuando el proceso en contra de los Funcionarios Asegurados esté fundamentado en Actos Incorrectos cometidos o presuntamente cometidos en el ejercicio de las funciones propias de su cargo, nunca dolosos, de los cuales pudiera derivarse una responsabilidad cubierta bajo esta póliza.
Para la selección y escogencia de abogado en una investigación o proceso, el servidor público asegurado enviara una cotización de honorarios a la aseguradora, para su autorización.
Todos los honorarios profesionales de los abogados se pagaran de acuerdo con los sublímites que se hubieren fijado en la póliza.
Para perjuicios causados a terceros por actos incorrectos amparados por esta póliza y cometidos por los funcionarios asegurados descritos en la carátula de la póliza, se considera que el Tomador es igualmente Asegurado.
En procesos que no se establezca cuantía los honorarios no podrán exceder el límite máximo determinado en la caratula de la póliza.
Se entenderá por evento una sola reclamación por una misma causa, en donde pueden estar comprometidos varios empleados del asegurado. La cuantía se refiere al presunto detrimento fiscal causado por los servidores públicos.
Para procesos ante la fiscalía se hará reembolso de acuerdo con las condiciones generales de la póliza.
Amparo a las personas que llegaren a ocupar los cargos amparados, previo aviso por escrito a la compañía.
Libre escogencia de abogado para la defensa
Aplicación de tarifa de colegios de abogados como limitación a los honorarios de abogados
Amparo de la obligación indemnizatoria por causa de muerte, inhabilidad, insolvencia o quiebra que se extienda al cónyuge y herederos del asegurado.
</t>
    </r>
    <r>
      <rPr>
        <sz val="10"/>
        <color indexed="8"/>
        <rFont val="Arial Narrow"/>
        <family val="2"/>
      </rPr>
      <t>Costos generados para constitución de cauciones judiciales. 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 hasta los límites establecidos en la caratula de la póliza.</t>
    </r>
  </si>
  <si>
    <r>
      <t>Pago de honorarios por parte de la aseguradora directamente al abogado designado para el caso
Inclusión de entidades que sean absorbidas, constituidas o que adquieran el carácter de subsidiarias</t>
    </r>
    <r>
      <rPr>
        <sz val="10"/>
        <color indexed="10"/>
        <rFont val="Arial Narrow"/>
        <family val="2"/>
      </rPr>
      <t xml:space="preserve"> </t>
    </r>
    <r>
      <rPr>
        <sz val="10"/>
        <rFont val="Arial Narrow"/>
        <family val="2"/>
      </rPr>
      <t xml:space="preserve">posterioridad al inicio de vigencia de la póliza,  </t>
    </r>
    <r>
      <rPr>
        <sz val="10"/>
        <color indexed="10"/>
        <rFont val="Arial Narrow"/>
        <family val="2"/>
      </rPr>
      <t>el porcentaje de activos de las entidades que sean abosrbidas, constituidas o adquiridas como subsidiarias no pueden exceder el 10% del valor de activos de la entidad tomadoraco</t>
    </r>
    <r>
      <rPr>
        <sz val="10"/>
        <color indexed="8"/>
        <rFont val="Arial Narrow"/>
        <family val="2"/>
      </rPr>
      <t xml:space="preserve">n . Previo aviso de  30 días y con cobro de prima adicional
Designación de ajustadores. 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  
Aceptación de gastos judiciales y/o costos de defensa. Mediante esta condición, queda expresamente acordado que la aseguradora se pronunciará sobre la cotización de honorarios del abogado, gastos judiciales y/o costos de defensa, máximo dentro de treinta (30) días hábiles siguientes al recibo de la documentación que acredite los mismos. En caso contrario de entenderán aceptados los honorarios de abogado, de conformidad con la(s) cotización(es) presentada(s) por la entidad tomadora del seguro y en el evento de no ser pagados dentro del término de ley o el propuesto por el proponente, se aplicará lo dispuesto por el artículo 1080 del Código de Comercio en cuanto a los intereses de mora.
Inclusiones  de cargos: Queda entendido y acordado que la aseguradora podrá cobrar la prima que considere necesaria por la inclusión de nuevos cargos.
Modificación a cargos.  Queda entendido, convenido y aceptado que si durante la vigencia de la presente póliza se presentan cambio(s) de denominaciones a cargos, éstos se consideran automáticamente incorporados en la póliza. 
Ampliación aviso de siniestro con término de treinta (30) días que haya conocido o debido conocer.  
Revocación de la póliza, con aviso no inferior a treinta (30) días. La póliza podrá ser revocada unilateralmente por la compañía, mediante noticia escrita enviada al asegurado, a su última dirección registrada, con no menos de treinta (30) días, de antelación, contados a partir de la fecha del envío. El asegurado en cualquier momento, según lo previsto en el Código de Comercio. Así mismo, en el caso de que la aseguradora decida no otorgar renovación o prórroga  del contrato de seguro, deberá dar aviso de ello al asegurado con la misma antelación.
</t>
    </r>
  </si>
  <si>
    <t>EXCLUSIÓN – ENFERMEDAD TRANSMISIBLE</t>
  </si>
  <si>
    <t>Esta Póliza no aplica a: Enfermedad Transmisible “Lesión Personal” o “Daño Material” surgido de una transmisión real o presunta de una enfermedad transmisible, incluyendo, pero sin limitarse al Nuevo Coronavirus en cualquier forma de cualquier origen.</t>
  </si>
  <si>
    <t>Esta exclusión aplica aun si los reclamos contra cualquier asegurado alegan negligencia u otra conducta indebida en:</t>
  </si>
  <si>
    <t>a. La supervisión, contratación, empleo, entrenamiento o monitoreo de otros que puedan estar infectados y propagar una enfermedad transmisible;</t>
  </si>
  <si>
    <t>b. Las pruebas para una enfermedad transmisible;</t>
  </si>
  <si>
    <t>c. Falla en prevenir la propagación de la enfermedad; o</t>
  </si>
  <si>
    <t>d. Falla en el reporte de la enfermedad a las autoridades;</t>
  </si>
  <si>
    <t>e.  La aplicación de cualquier ley u orden la cual el asegurado estaba legalmente obligado a cumplir antes o en cualquier momento de la propagación real de la Enfermedad Transmisible.</t>
  </si>
  <si>
    <t>Esta Póliza excluye también cualquier responsabilidad, gasto de cualquier tipo, daños, demandas, reclamos o pérdidas,</t>
  </si>
  <si>
    <t>(i)  surgidos directa o indirectamente de cualquier temor o amenaza (ya sea real o percibida) del Nuevo Coronavirus (Covid-19) o cualquier variación mutante del mismo</t>
  </si>
  <si>
    <t>(ii)  directa o indirectamente causados por, resultantes de o en conexión con cualquier acción tomada para controlar, prevenir, suprimir o de alguna manera relacionada a cualquier brote del Nuevo Coronavirus (Covid-19) o cualquier variación mutante del mismo</t>
  </si>
  <si>
    <t>• Actos de autoridad   se excluye confiscación, apropiación, o requisición
• Amparo automático para nuevas propiedades, bienes muebles o inmuebles, equipos y maquinaria  adquiridos o recibidos, sean nuevos o usados, hasta $1.200.000.000 aviso 70 días  con cobro adicional de prima.
• Amparo automático para edificios, contenidos, equipos y maquinaria  que por error u omisión no se hayan informado al inicio del seguro, hasta $1.200.000.000 desde el inicio de la vigencia de la póliza aviso 70 días.con cobro adicional de prima. 
• Ampliación para el aviso de siniestro a 70 días  para la cobertura de Huelga, Motín, Asonada, Conmoción Civil o Popular, Actos Mal Intencionados de Terceros, Sabotaje y Terrorismo será un término de hasta 10 días  
• Anticipo de indemnización 50%, sujeto a demostración de la perdida. (ocurrencia y cuantía) 
bienes
• Bienes bajo cuidado, tenencia, control o custodia previa relación, se sublimite hasta $200.000.000, aviso 30 días. 
• Bienes fuera de edificios siempre y cuando se relacionen en la póliza 
• Bienes de propiedad de empleados hasta por la suma de $ 5.000.000 exceptuando joyas,  dineros y vehículos. 
• Cláusula de 72 horas para terremoto 
• Conocimiento del riesgo 
• Cobertura de equipos móviles y portátiles, limite $100.000.000 evento  / vigencia póliza con relación de equipos, no se otorga el amparo de hurto simple   
• Cobertura de Todo Riesgo para equipos que se movilicen hasta la suma de $100.000.000, incluyendo los equipos dentro de las ambulancias (Incluye el hurto simple) 
• Daños a dineros y títulos valores siempre y cuando se relacionen en la póliza 
• Daños a calderas por su propia explosión hasta la suma de $50.000.000 por evento y $100.000.000 vigencia 
• Denominación en libros 
• Derechos sobre el salvamento 
• Designación de ajustadores  
• Designación de bienes asegurados 
• Definición de bienes 
• Experticio técnico 
• Flete expreso y flete aéreo hasta máximo $150.000.000 
• Sublímite único combinado para las cláusulas que amparan gastos adicionales. se establece un límite único combinado de  $500.000.000 evento / $3.000.000.000 vigencia: 
o Gastos para extinción de Incendio hasta el 100% de los gastos demostrados 
o Gastos de extinción del siniestro, hasta el 100% de los gastos demostrados
o Gastos de preservación de bienes, hasta el 100% de los gastos demostrados 
o Gastos extraordinarios por tiempo extra, trabajo nocturno, trabajo  en  días feriados, hasta el 100% de los gastos demostrados 
o Gastos para demostrar el siniestro y su cuantía, hasta el 100% de los gastos demostrados.  
o Gastos por arrendamiento en caso de siniestro, hasta el 100% de los gastos demostrados 
o Honorarios profesionales (ingenieros, topógrafos, arquitectos, etc., incluyendo gastos de viaje y estadía), hasta el 50% de los gastos demostrados. 
o Gastos para la remoción de escombros, hasta el 100% de los gastos demostrados 
o Gastos adicionales por reemplazos, reparaciones temporales y/o provisionales o reparaciones de bienes asegurados hasta el 100% de los gastos demostrados. 
o Gastos adicionales por arrendamiento en caso de siniestro hasta el 30% de los gastos demostrados. 
• Heladas, aludes y deshielos. 
• Labores y materiales aviso 60 días 
• Modificaciones a favor del asegurado 
• Modificaciones del riesgo 
• Movilización de bienes para su uso 
• No concurrencia de deducibles 
• No aplicación de deméritos por uso para bienes no mayores a cinco años 
• No aplicación de la cláusula de seguro insuficiente o infraseguro si la diferencia entre el valor asegurado y asegurable no supera el 10%  
• Opción de reposición o reparación del bien y no indemnización en dinero a conveniencia del asegurado</t>
  </si>
  <si>
    <t xml:space="preserve">EXCLUSIONES
 : EXCLUSIÓN ABSOLUTA DE CORONAVIRUS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estos.
Esta exclusión también aplica a cualquier reclamo, pérdida, costo o gasto de cualquier naturaleza que surja directa o indirectamente de, en contribución a, o resultante de:
• Cualquier temor o amenaza que surja en respuesta a una enfermedad infecciosa real o potencial; o 
• Cualquier acción tomada para controlar, prevenir, suprimir o de cualquier manera relacionada con cualquier brote de enfermedades infecciosas tales como coronavirus (COVID-19), coronavirus 2 por síndrome respiratorio agudo severo (SARS-CoV-2), cualquier mutación o variación de estos, o de cualquier otra enfermedad, epidemia o pandemia
CLÁUSULA DE EXCLUSIÓN DE PÉRDIDAS Y DATOS CIBERNÉTICOS (PROPERTY)
1. No obstante, cualquier disposición contraria en esta Póliza (Acuerdo de reaseguro) o cualquier suplemento a la misma/al mismo, se excluye cualquier:
a. Pérdida Cibernética;
b. Pérdida, daño, responsabilidad, reclamación, coste, gasto de cualquier naturaleza causado directa o indirectamente por, contribuido por, resultante de, que surja o esté relacionado con cualquier pérdida de uso, reducción de la funcionalidad, reparación, reemplazo, restauración o reproducción de cualesquiera Datos, incluyendo cualquier cantidad relacionada con el valor de dichos Datos, independientemente de cualquier otra causa o evento que contribuya simultáneamente o en cualquier otra secuencia.
2. En el caso que cualquier parte de esta cláusula fuera considerada inválida o inaplicable, el resto permanecerá en pleno vigor y efecto.
3. Esta cláusula reemplaza y, si entra en conflicto con cualquier otra disposición de la Póliza (Acuerdo de reaseguro) o cualquier suplemento que tenga relación con la Pérdida Cibernética o los Datos, reemplaza esa disposición.
</t>
  </si>
  <si>
    <t xml:space="preserve"> EXCLUSIÓN ABSOLUTA DE CORONAVIRUS ENFERMEDADES INFECCIOSAS 
Solicitamos a la Entidad se incluya como exclusión particular la siguiente: 
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estos.
a. Esta exclusión también aplica a cualquier reclamo, pérdida, costo o gasto de cualquier naturaleza que surja directa o indirectamente de, en contribución a, o resultante de:
cualquier temor o amenaza que surja en respuesta a una enfermedad infecciosa real o potencial; o 
cualquier acción tomada para controlar, prevenir, suprimir o de cualquier manera relacionada con cualquier brote de enfermedades infecciosas tales como coronavirus (COVID-19), coronavirus 2 por síndrome respiratorio agudo severo (SARS-CoV-2), cualquier mutación o variación de estos, o de cualquier otra enfermedad, epidemia o pandemia</t>
  </si>
  <si>
    <r>
      <t>1.</t>
    </r>
    <r>
      <rPr>
        <sz val="7"/>
        <color indexed="8"/>
        <rFont val="Times New Roman"/>
        <family val="1"/>
      </rPr>
      <t xml:space="preserve">    </t>
    </r>
    <r>
      <rPr>
        <sz val="10"/>
        <color indexed="8"/>
        <rFont val="Verdana"/>
        <family val="2"/>
      </rPr>
      <t>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t>
    </r>
  </si>
  <si>
    <r>
      <t>a.</t>
    </r>
    <r>
      <rPr>
        <sz val="7"/>
        <color indexed="8"/>
        <rFont val="Times New Roman"/>
        <family val="1"/>
      </rPr>
      <t xml:space="preserve">    </t>
    </r>
    <r>
      <rPr>
        <sz val="10"/>
        <color indexed="8"/>
        <rFont val="Verdana"/>
        <family val="2"/>
      </rPr>
      <t>enfermedad por coronavirus (COVID-19)</t>
    </r>
  </si>
  <si>
    <t>EXCLUSIÓN ABSOLUTA DE CORONAVIRUS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estos.
Esta exclusión también aplica a cualquier reclamo, pérdida, costo o gasto de cualquier naturaleza que surja directa o indirectamente de, en contribución a, o resultante de:
• Cualquier temor o amenaza que surja en respuesta a una enfermedad infecciosa real o potencial; o 
• Cualquier acción tomada para controlar, prevenir, suprimir o de cualquier manera relacionada con cualquier brote de enfermedades infecciosas tales como coronavirus (COVID-19), coronavirus 2 por síndrome respiratorio agudo severo (SARS-CoV-2), cualquier mutación o variación de estos, o de cualquier otra enfermedad, epidemia o pandemia</t>
  </si>
  <si>
    <r>
      <t>a.</t>
    </r>
    <r>
      <rPr>
        <i/>
        <sz val="7"/>
        <color indexed="8"/>
        <rFont val="Times New Roman"/>
        <family val="1"/>
      </rPr>
      <t xml:space="preserve">   </t>
    </r>
    <r>
      <rPr>
        <i/>
        <sz val="11"/>
        <color indexed="8"/>
        <rFont val="Verdana"/>
        <family val="2"/>
      </rPr>
      <t>EXCLUSIÓN EPIDEMIAS Y PANDEMIAS: En ningún caso habrá lugar a pago bajo los amparos de la presente póliza, ni estarán cubiertas las reclamaciones que se presenten contra un asegurado, cuando cualquiera de las responsabilidades cubiertas bajo la presente póliza tenga su causa, consista en, esté en conexión, tenga relación o sean consecuencia de:</t>
    </r>
  </si>
  <si>
    <r>
      <t>b.</t>
    </r>
    <r>
      <rPr>
        <i/>
        <sz val="7"/>
        <color indexed="8"/>
        <rFont val="Times New Roman"/>
        <family val="1"/>
      </rPr>
      <t xml:space="preserve">   </t>
    </r>
    <r>
      <rPr>
        <i/>
        <sz val="11"/>
        <color indexed="8"/>
        <rFont val="Verdana"/>
        <family val="2"/>
      </rPr>
      <t>•Reclamos, daños o pérdidas por interrupción de negocios (incluyendo pérdida de oportunidad y cualquier pérdida consecuencial), que surja directa o indirectamente de enfermedades infecciosas y/o contagiosas así como de las medidas adoptadas para controlar, prevenir, suprimir o de cualquier manera relacionada con cualquier brote de epidemias y/o pandemias y/o enfermedad a causa de todo tipo de virus, bacteria, agente contaminante vivo o no vivo, incluyendo pero no limitando a coronavirus (COVID-19), coronavirus 2 por síndrome respiratorio agudo severo (SARS-CoV-2), o cualquier mutación o variación del mismo</t>
    </r>
  </si>
  <si>
    <r>
      <t>c.</t>
    </r>
    <r>
      <rPr>
        <i/>
        <sz val="7"/>
        <color indexed="8"/>
        <rFont val="Times New Roman"/>
        <family val="1"/>
      </rPr>
      <t xml:space="preserve">    </t>
    </r>
    <r>
      <rPr>
        <i/>
        <sz val="11"/>
        <color indexed="8"/>
        <rFont val="Verdana"/>
        <family val="2"/>
      </rPr>
      <t>•Reclamos relacionados con trasmisión de enfermedad a causa de todo tipo de virus, bacteria, agente contaminante vivo o no vivo, incluyendo, pero no limitando a COVID-19 o SARS-CoV-2.</t>
    </r>
  </si>
  <si>
    <r>
      <t>d.</t>
    </r>
    <r>
      <rPr>
        <i/>
        <sz val="7"/>
        <color indexed="8"/>
        <rFont val="Times New Roman"/>
        <family val="1"/>
      </rPr>
      <t xml:space="preserve">   </t>
    </r>
    <r>
      <rPr>
        <i/>
        <sz val="11"/>
        <color indexed="8"/>
        <rFont val="Verdana"/>
        <family val="2"/>
      </rPr>
      <t>•Reclamos relacionados directa o indirectamente con la presencia de todo tipo de virus, bacteria, agente contaminante vivo o no vivo, incluyendo, pero no limitando a COVID-19 o SARS-CoV-2 en las instalaciones del asegurado.</t>
    </r>
  </si>
  <si>
    <r>
      <t>e.</t>
    </r>
    <r>
      <rPr>
        <i/>
        <sz val="7"/>
        <color indexed="8"/>
        <rFont val="Times New Roman"/>
        <family val="1"/>
      </rPr>
      <t xml:space="preserve">   </t>
    </r>
    <r>
      <rPr>
        <i/>
        <sz val="11"/>
        <color indexed="8"/>
        <rFont val="Verdana"/>
        <family val="2"/>
      </rPr>
      <t>•Para los efectos de esta exclusión, Enfermedad infecciosa y/o contagiosa significa: Una enfermedad que se transmite de una persona a otra por transmisión directa o indirecta de bacterias o virus entre el portador y la persona infectada, o a través de un vector, como alimentos contaminados por el portador y consumido por la persona infectada”.</t>
    </r>
  </si>
  <si>
    <r>
      <rPr>
        <i/>
        <u val="single"/>
        <sz val="10"/>
        <color indexed="8"/>
        <rFont val="Arial Narrow"/>
        <family val="2"/>
      </rPr>
      <t>Claims-Made</t>
    </r>
    <r>
      <rPr>
        <sz val="10"/>
        <color indexed="8"/>
        <rFont val="Arial Narrow"/>
        <family val="2"/>
      </rPr>
      <t xml:space="preserve"> para la sección de RESPONSABILIDAD CIVIL PROFESIONAL MEDICA; y ocurrencia para la sección de RESPONSABILIDAD CIVIL GENERAL (incluyendo los Gastos Médicos).</t>
    </r>
  </si>
  <si>
    <t>EXCLUSIONES</t>
  </si>
  <si>
    <t xml:space="preserve">DEFINICIONES
4. Pérdida Cibernética significa cualquier pérdida, daño, responsabilidad, reclamación, coste o gasto de cualquier naturaleza que directa o indirectamente sea causado o aportado por, resulte o surja de, o esté en conexión con un Acto Cibernético o un Incidente Cibernético incluyendo, pero sin limitarse a cualquier acción tomada con el fin de controlar, prevenir, suprimir o remediar cualquier Acto Cibernético o Incidente Cibernético.
5. Acto Cibernético significa un acto o serie de actos no autorizados, malintencionados o delictivos, sin consideración del tiempo y espacio, o la amenaza o engaño relacionados con el acceso, procesamiento, uso u operación de cualquier Sistema Informático.
6. Incidente Cibernético significa:
a. Todo error u omisión o serie de errores u omisiones relacionados con el acceso, procesamiento, uso u operación de cualquier Sistema Informático; o
b. Cualquier indisponibilidad o fallo parcial o total o serie de indisponibilidades o fallos parciales o totales para acceder, procesar, usar u operar cualquier Sistema Informático.
7. Sistema Informático significa:
a. Cualquier ordenador, hardware, software, sistema de comunicación, equipo electrónico (incluyendo pero sin limitarse a teléfonos inteligentes, laptops, tablets, dispositivos portátiles), servidor, nube o microcontrolador incluyendo cualquier sistema similar o configuración de lo antes mencionado e incluyendo asimismo toda entrada y salida, dispositivo de almacenamiento de datos, equipo de redes o instalaciones de copias de respaldo, de propiedad u operadas por el Asegurado o cualquier otra parte.
8. Datos significa información, hechos, conceptos, código o cualquier otra información de cualquier naturaleza registrada y transmitida en cualquier forma para ser usada, accedida, procesada, transmitida o almacenada por un Sistema Informático.
</t>
  </si>
  <si>
    <t>HURTO</t>
  </si>
  <si>
    <r>
      <t>Pérdida Total por Daños (incluidos actos terroristas) l</t>
    </r>
    <r>
      <rPr>
        <b/>
        <sz val="10"/>
        <rFont val="Arial Narrow"/>
        <family val="2"/>
      </rPr>
      <t>as mismas operan en exceso de las contratadas por el Gobierno</t>
    </r>
    <r>
      <rPr>
        <sz val="10"/>
        <rFont val="Arial Narrow"/>
        <family val="2"/>
      </rPr>
      <t xml:space="preserve">
Pérdida Parcial por Daños (incluidos actos terroristas) </t>
    </r>
    <r>
      <rPr>
        <b/>
        <sz val="10"/>
        <rFont val="Arial Narrow"/>
        <family val="2"/>
      </rPr>
      <t>las mismas operan en exceso de las contratadas por el Gobierno</t>
    </r>
    <r>
      <rPr>
        <sz val="10"/>
        <rFont val="Arial Narrow"/>
        <family val="2"/>
      </rPr>
      <t xml:space="preserve">
Pérdida Parcial o Total por Hurto o Hurto Calificado
Terremoto, Temblor y/o Erupción Volcánica
No aplicación de deducibles para todos los amparos
Amparo patrimonial
Asistencia Jurídica en Proceso Penal  </t>
    </r>
    <r>
      <rPr>
        <b/>
        <sz val="10"/>
        <rFont val="Arial Narrow"/>
        <family val="2"/>
      </rPr>
      <t>conforme el clausulado de cada aseguradora</t>
    </r>
    <r>
      <rPr>
        <sz val="10"/>
        <rFont val="Arial Narrow"/>
        <family val="2"/>
      </rPr>
      <t xml:space="preserve">
Asistencia Jurídica en Proceso Civil </t>
    </r>
    <r>
      <rPr>
        <b/>
        <sz val="10"/>
        <rFont val="Arial Narrow"/>
        <family val="2"/>
      </rPr>
      <t xml:space="preserve"> conforme el clausulado de cada aseguradora</t>
    </r>
    <r>
      <rPr>
        <sz val="10"/>
        <rFont val="Arial Narrow"/>
        <family val="2"/>
      </rPr>
      <t xml:space="preserve">
Gastos de Transporte por Pérdidas Totales, daños y hurto $40,000 diarios hasta por 30 días
Asistencia en viaje para los automóviles y camionetas incluyendo vehiculo de remplazo en caso de siniestro y conductor elegido. Vehiculo de reemplazo solo aplica para vehiculos administrativos, segun condiciones de la aseguradora.
Asistencia técnica y/o jurídica en el sitio del accidente, aplica para ciudades principales
Accidentes personales conductor $10.000.000 se excluye motociclistas
Pérdida Parcial o Total por Hurto y daños de accesorios propios del vehículo, incluyendo llantas (Rin, Neumático, protector y Aros) radios, parlantes, sirenas, antenas, licuadoras, etc., sublimite $2,000.000 / $5.000.000 vigencia</t>
    </r>
  </si>
  <si>
    <t>E.S.E. HOSPITAL  MARIO YANGUAS</t>
  </si>
  <si>
    <t xml:space="preserve">Esta póliza ampara todos los bienes de propiedad del E.S.E. HOSPITAL  MARIO YANGUAS o en los que tuviese interés asegurable o los recibidos a cualquier título o aquellos por los cuales sea o pueda llegar a ser responsable, tales como, pero no limitados a edificios, estructuras, instalaciones subterráneas, instalaciones eléctricas, instalaciones fijas de protección contra incendio, maquinarias, equipos de oficina y computación, repuestos, contenidos, sistemas de generación y redes para transmisión de energía, planta de tratamiento de agua potable, tanques de almacenamiento y distribución, sistema de drenaje y aguas negras, gasoductos que se encuentran localizados dentro de los predios asegurados o fuera de los mismos, y en general todos los bienes que no se encuentran expresamente excluidos. </t>
  </si>
  <si>
    <t>$ 200,000,000</t>
  </si>
  <si>
    <t>Amparar al E.S.E. HOSPITAL MARIO YANGUAS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empleado.</t>
  </si>
  <si>
    <r>
      <rPr>
        <b/>
        <sz val="10"/>
        <color indexed="8"/>
        <rFont val="Arial Narrow"/>
        <family val="2"/>
      </rPr>
      <t>Limite Asegurado</t>
    </r>
    <r>
      <rPr>
        <sz val="10"/>
        <color indexed="8"/>
        <rFont val="Arial Narrow"/>
        <family val="2"/>
      </rPr>
      <t>: suma asegurada para Perdida fiscal y/o Detrimento Patrimonial por evento y en el agregado anual, combinado con la cobertura de Gastos de Defensa. Valor Asegurado de la póliza: Cop $150.000.000 evento / vigencia.</t>
    </r>
  </si>
  <si>
    <r>
      <rPr>
        <b/>
        <sz val="10"/>
        <color indexed="8"/>
        <rFont val="Arial Narrow"/>
        <family val="2"/>
      </rPr>
      <t>Investigaciones</t>
    </r>
    <r>
      <rPr>
        <sz val="10"/>
        <color indexed="8"/>
        <rFont val="Arial Narrow"/>
        <family val="2"/>
      </rPr>
      <t xml:space="preserve"> </t>
    </r>
    <r>
      <rPr>
        <b/>
        <sz val="10"/>
        <color indexed="8"/>
        <rFont val="Arial Narrow"/>
        <family val="2"/>
      </rPr>
      <t>Peliminares</t>
    </r>
    <r>
      <rPr>
        <sz val="10"/>
        <color indexed="8"/>
        <rFont val="Arial Narrow"/>
        <family val="2"/>
      </rPr>
      <t>: sublimitado a Cop $2.000.000 por evento y $10.000.000 por vigencia. El presente sublimite hace parte del sublimite de los Gastos de Defensa.</t>
    </r>
  </si>
  <si>
    <r>
      <rPr>
        <b/>
        <sz val="10"/>
        <color indexed="8"/>
        <rFont val="Arial Narrow"/>
        <family val="2"/>
      </rPr>
      <t>Cauciones Judiciales</t>
    </r>
    <r>
      <rPr>
        <sz val="10"/>
        <color indexed="8"/>
        <rFont val="Arial Narrow"/>
        <family val="2"/>
      </rPr>
      <t>: sublimitado a Cop $5.000.000 por evento y Cop $15.000.000 en el agregado vigencia de la póliza.</t>
    </r>
  </si>
  <si>
    <r>
      <rPr>
        <b/>
        <sz val="10"/>
        <color indexed="8"/>
        <rFont val="Arial Narrow"/>
        <family val="2"/>
      </rPr>
      <t>Cauciones Judiciales</t>
    </r>
    <r>
      <rPr>
        <sz val="10"/>
        <color indexed="8"/>
        <rFont val="Arial Narrow"/>
        <family val="2"/>
      </rPr>
      <t>: sublimitado a Cop $10.000.000 por evento y Cop $30.000.000 en el agregado vigencia de la póliza.</t>
    </r>
  </si>
  <si>
    <r>
      <rPr>
        <b/>
        <sz val="10"/>
        <color indexed="8"/>
        <rFont val="Arial Narrow"/>
        <family val="2"/>
      </rPr>
      <t>Limite Asegurado</t>
    </r>
    <r>
      <rPr>
        <sz val="10"/>
        <color indexed="8"/>
        <rFont val="Arial Narrow"/>
        <family val="2"/>
      </rPr>
      <t>: suma asegurada para Perjuicios Patrimoniales, combinado con la coberturas adicionales de Perjuicios Extrapatrimoniales, Gastos Médicos y Gastos de Defensa. Valor Asegurado de la póliza: Cop $300.000.000 evento / vigencia.</t>
    </r>
  </si>
  <si>
    <t>15% del valor de la pérdida, minimo Cop $10.000.000.</t>
  </si>
  <si>
    <t>Amparar los daños corporales causados a las personas en accidentes de tránsito, ocurridos dentro del territorio nacional, con los vehículos automotores de propiedad del E.S.E. HOSPITAL MARIO YANGUAS</t>
  </si>
  <si>
    <t>OFK-741</t>
  </si>
  <si>
    <t>ODT-526</t>
  </si>
  <si>
    <t>OJK-073</t>
  </si>
  <si>
    <t>OJK-075</t>
  </si>
  <si>
    <t>OJK-106</t>
  </si>
  <si>
    <t>ODR-656</t>
  </si>
  <si>
    <t>ODR-744</t>
  </si>
  <si>
    <t>ODR-752</t>
  </si>
  <si>
    <t>OKZ-722</t>
  </si>
  <si>
    <t>OFK-722</t>
  </si>
  <si>
    <t>OFK-740</t>
  </si>
  <si>
    <t>Particular</t>
  </si>
  <si>
    <t xml:space="preserve">  Oficial</t>
  </si>
  <si>
    <t>Oficial</t>
  </si>
  <si>
    <t>MITSUBISHI</t>
  </si>
  <si>
    <t>CHEVROLET</t>
  </si>
  <si>
    <t>MAZDA</t>
  </si>
  <si>
    <t>DODGE</t>
  </si>
  <si>
    <t>LINEA</t>
  </si>
  <si>
    <t>L200 2.5</t>
  </si>
  <si>
    <t>DMAX</t>
  </si>
  <si>
    <t>LUV DMAX</t>
  </si>
  <si>
    <t>BT 50</t>
  </si>
  <si>
    <t>D22 / NP300</t>
  </si>
  <si>
    <t>JOURNEY SE</t>
  </si>
  <si>
    <t>TRAFIC</t>
  </si>
  <si>
    <t>Nº</t>
  </si>
  <si>
    <t>VR ASEGURADO</t>
  </si>
  <si>
    <t>USO</t>
  </si>
  <si>
    <t>APOYO LOGISTICO</t>
  </si>
  <si>
    <t>TOTAL</t>
  </si>
  <si>
    <r>
      <t xml:space="preserve">ANEXO No. 8– </t>
    </r>
    <r>
      <rPr>
        <sz val="14"/>
        <color indexed="8"/>
        <rFont val="Arial"/>
        <family val="2"/>
      </rPr>
      <t xml:space="preserve">SINIESTRALIDAD DEL HOSPITAL EN LOS ÚLTIMOS 5 AÑOS </t>
    </r>
  </si>
  <si>
    <t>Ejerc.</t>
  </si>
  <si>
    <t>Nro. Siniestro</t>
  </si>
  <si>
    <t>V/R PAGADO</t>
  </si>
  <si>
    <t>Fec. Reclamo</t>
  </si>
  <si>
    <t>Fec. Aviso</t>
  </si>
  <si>
    <t>Fec. Registro</t>
  </si>
  <si>
    <t>Causa</t>
  </si>
  <si>
    <t>Bien Siniestrado</t>
  </si>
  <si>
    <t>Id stro</t>
  </si>
  <si>
    <t>Imp. Cheq.</t>
  </si>
  <si>
    <t>Ramo</t>
  </si>
  <si>
    <t>AUTOMÓVILES LIV. COL</t>
  </si>
  <si>
    <t>PYME</t>
  </si>
  <si>
    <t>ERRORES Y OMISIONES</t>
  </si>
  <si>
    <t>CLÍNICAS Y HOSPITALES</t>
  </si>
  <si>
    <t>R. CIVIL EXTRAC.</t>
  </si>
  <si>
    <t>ACCIDENTE DE TRANSITO</t>
  </si>
  <si>
    <t>BRY109 - AUTOMOVIL CHEVROLET 1998</t>
  </si>
  <si>
    <t>OJK106 - CAMION CON CARROCERIA ESPECIAL MAZDA 1998</t>
  </si>
  <si>
    <t>OJK073 - CAMION CON CARROCERIA ESPECIAL CHEVROLET</t>
  </si>
  <si>
    <t>CL 13 No. 10-48 SUR OTRO</t>
  </si>
  <si>
    <t>OKZ722 - CAMION DODGE 1998</t>
  </si>
  <si>
    <t xml:space="preserve">   Oficial </t>
  </si>
  <si>
    <t xml:space="preserve">NISSAN </t>
  </si>
  <si>
    <t xml:space="preserve">DODGE </t>
  </si>
  <si>
    <t>VENCIMIENTO</t>
  </si>
  <si>
    <r>
      <t>a.</t>
    </r>
    <r>
      <rPr>
        <sz val="7"/>
        <rFont val="Times New Roman"/>
        <family val="1"/>
      </rPr>
      <t xml:space="preserve">    </t>
    </r>
    <r>
      <rPr>
        <sz val="11"/>
        <rFont val="Arial"/>
        <family val="2"/>
      </rPr>
      <t>Sede Principal E.S.E. HMGY - Calle 13 Nº 10-48</t>
    </r>
  </si>
  <si>
    <r>
      <t>b.</t>
    </r>
    <r>
      <rPr>
        <sz val="7"/>
        <rFont val="Times New Roman"/>
        <family val="1"/>
      </rPr>
      <t xml:space="preserve">    </t>
    </r>
    <r>
      <rPr>
        <sz val="11"/>
        <rFont val="Arial"/>
        <family val="2"/>
      </rPr>
      <t>Sede Administrativa y de Consulta externa E.S.E. HMGY - Calle 13 Nº 9-85</t>
    </r>
  </si>
  <si>
    <r>
      <t>c.</t>
    </r>
    <r>
      <rPr>
        <sz val="7"/>
        <rFont val="Times New Roman"/>
        <family val="1"/>
      </rPr>
      <t xml:space="preserve">    </t>
    </r>
    <r>
      <rPr>
        <sz val="11"/>
        <rFont val="Arial"/>
        <family val="2"/>
      </rPr>
      <t>Sede de especialistas - Carrera 8 No. 17-53 Barrio Lincoln Soacha</t>
    </r>
  </si>
  <si>
    <r>
      <t>d.</t>
    </r>
    <r>
      <rPr>
        <sz val="7"/>
        <rFont val="Times New Roman"/>
        <family val="1"/>
      </rPr>
      <t xml:space="preserve">    </t>
    </r>
    <r>
      <rPr>
        <sz val="11"/>
        <rFont val="Arial"/>
        <family val="2"/>
      </rPr>
      <t>Centro de Salud Ciudad Latina – Carrera 15C No 32 65 Sur</t>
    </r>
  </si>
  <si>
    <r>
      <t>e.</t>
    </r>
    <r>
      <rPr>
        <sz val="7"/>
        <rFont val="Times New Roman"/>
        <family val="1"/>
      </rPr>
      <t xml:space="preserve">    </t>
    </r>
    <r>
      <rPr>
        <sz val="11"/>
        <rFont val="Arial"/>
        <family val="2"/>
      </rPr>
      <t>Centro de Salud Granada - Calle 10 Nº 13-15 Granada</t>
    </r>
  </si>
  <si>
    <r>
      <t>f.</t>
    </r>
    <r>
      <rPr>
        <sz val="7"/>
        <rFont val="Times New Roman"/>
        <family val="1"/>
      </rPr>
      <t xml:space="preserve">     </t>
    </r>
    <r>
      <rPr>
        <sz val="11"/>
        <rFont val="Arial"/>
        <family val="2"/>
      </rPr>
      <t xml:space="preserve">Centro de Salud Sibaté - </t>
    </r>
    <r>
      <rPr>
        <sz val="12"/>
        <color indexed="8"/>
        <rFont val="Arial"/>
        <family val="2"/>
      </rPr>
      <t xml:space="preserve">Carrera 8 No 6 - 45 </t>
    </r>
    <r>
      <rPr>
        <sz val="11"/>
        <rFont val="Arial"/>
        <family val="2"/>
      </rPr>
      <t>Sibaté</t>
    </r>
  </si>
  <si>
    <r>
      <t>g.</t>
    </r>
    <r>
      <rPr>
        <sz val="7"/>
        <rFont val="Times New Roman"/>
        <family val="1"/>
      </rPr>
      <t xml:space="preserve">    </t>
    </r>
    <r>
      <rPr>
        <sz val="11"/>
        <rFont val="Arial"/>
        <family val="2"/>
      </rPr>
      <t>Puesto de Salud Luis Carlos Galán - Calle 54 Nº 27-11EMJ esteCazuca</t>
    </r>
  </si>
  <si>
    <r>
      <t>h.</t>
    </r>
    <r>
      <rPr>
        <sz val="7"/>
        <rFont val="Times New Roman"/>
        <family val="1"/>
      </rPr>
      <t xml:space="preserve">    </t>
    </r>
    <r>
      <rPr>
        <sz val="11"/>
        <rFont val="Arial"/>
        <family val="2"/>
      </rPr>
      <t>Puesto de Salud Charquito –Carrera 2 Nº 7-39</t>
    </r>
  </si>
  <si>
    <r>
      <t>i.</t>
    </r>
    <r>
      <rPr>
        <sz val="7"/>
        <rFont val="Times New Roman"/>
        <family val="1"/>
      </rPr>
      <t xml:space="preserve">      </t>
    </r>
    <r>
      <rPr>
        <sz val="11"/>
        <rFont val="Arial"/>
        <family val="2"/>
      </rPr>
      <t>Puesto de Salud La Despensa - Carrera 11 Nº 57-20</t>
    </r>
  </si>
  <si>
    <r>
      <t>j.</t>
    </r>
    <r>
      <rPr>
        <sz val="7"/>
        <rFont val="Times New Roman"/>
        <family val="1"/>
      </rPr>
      <t xml:space="preserve">      </t>
    </r>
    <r>
      <rPr>
        <sz val="11"/>
        <rFont val="Arial"/>
        <family val="2"/>
      </rPr>
      <t>Puesto de Salud Pablo Neruda - Carrera 14 Nº 5-82 Pablo Neruda - Sibaté</t>
    </r>
  </si>
  <si>
    <r>
      <t>k.</t>
    </r>
    <r>
      <rPr>
        <sz val="7"/>
        <rFont val="Times New Roman"/>
        <family val="1"/>
      </rPr>
      <t xml:space="preserve">    </t>
    </r>
    <r>
      <rPr>
        <sz val="11"/>
        <rFont val="Arial"/>
        <family val="2"/>
      </rPr>
      <t xml:space="preserve">Puesto de Salud Santillana - Calle 7 Nº 3 este 00 </t>
    </r>
  </si>
  <si>
    <r>
      <t>l.</t>
    </r>
    <r>
      <rPr>
        <sz val="7"/>
        <rFont val="Times New Roman"/>
        <family val="1"/>
      </rPr>
      <t xml:space="preserve">      </t>
    </r>
    <r>
      <rPr>
        <sz val="11"/>
        <rFont val="Arial"/>
        <family val="2"/>
      </rPr>
      <t>Bodega Mantenimiento y Gestión Documental - Autopista Sur Calle 56  Nº 3 - 57 entrada dos Cazucá</t>
    </r>
  </si>
  <si>
    <t>$12.140.269.535.</t>
  </si>
  <si>
    <t>Subgerente</t>
  </si>
  <si>
    <t>almacenista</t>
  </si>
  <si>
    <t>CAJEROS</t>
  </si>
  <si>
    <t>SUBGERENCIA</t>
  </si>
  <si>
    <t>CONTROL INTERNO</t>
  </si>
  <si>
    <t>EDIFICACIONES</t>
  </si>
  <si>
    <t>$                      819,048,350</t>
  </si>
  <si>
    <t>ALMACEN</t>
  </si>
  <si>
    <t>$200,000,000</t>
  </si>
  <si>
    <t xml:space="preserve"> SE INCLUYE EQUIPOS MEDICOS MOVILES DE LAS AMBUALNCIAS EN EL RAMO DE EQUIPOS MOVILES Y PORTATILES</t>
  </si>
  <si>
    <t>$           12.140.269.535.</t>
  </si>
  <si>
    <t>10% del Valor de la pérdida Mínimo 1 SMMLV</t>
  </si>
  <si>
    <t xml:space="preserve"> 10% del Valor de la Pérdida, Mínimo 1 SMMLV</t>
  </si>
  <si>
    <t>Responsabilidad civil del asegurado que provenga de un “evento” que cause “daños materiales” y/o “lesiones corporales” a terceros, derivados de la propiedad, arriendo o usufructo de los predios detallados en la solicitud de seguro como en la carátula de esta póliza y dentro de los cuales se desarrollan las actividades médicas propias del asegurado.
Responsabilidad civil del asegurado por “lesiones corporales” a terceros, como consecuencia directa del suministro de productos necesarios en la prestación de los servicios propios de la actividad medica de la institución asegurada, tales como comidas, bebidas, medicamentos, drogas u otros productos o materiales médicos, quirúrgicos o dentales. Los productos elaborados o fabricados por el asegurado o bajo su supervisión directa deberán ser elaborados o fabricados conforme a receta médica. Para tal efecto, el asegurado deberá contar con previa licencia, autorización o habilitación oficial y/o deberá haber hecho registrar previamente dicho producto ante la autoridad competente, habiendo obtenido de dicha autoridad la licencia, autorización o habilitación respectiva.
Responsabilidad por todo concepto de “costas, gastos, intereses, constitución de cauciones o fianzas y honorarios por cualquier demanda infundada o no, que se proponga en contra del asegurado o previsora por razón de errores y omisiones del asegurado, hasta los sublímites establecidos en la caratula de la póliza,  por todos los acontecimientos formulados y notificados por primera vez durante la vigencia de la póliza.  para la constitución de cauciones se tendrá una tasa máxima del 8%.
La indemnización originada por daños perjuicios extrapatrimoniales derivados de alguna reclamación se cubrirá hasta el Sublímite establecidos en la caratula de la póliza, el cual aplicará dentro de la suma asegurada y no en adición a esta.
Este seguro cubre la responsabilidad civil del asegurado por el “evento”, que diera origen a los “daños materiales” y/o “lesiones corporales” alegados, siempre y cuando se cumplan las siguientes condiciones:
a). Que dicho acto médico haya ocurrido durante la vigencia de esta póliza o el periodo de retroactividad contratado.
b). Que el tercero o sus causahabientes formulen su reclamo y lo notifiquen fehacientemente, por escrito, durante el periodo de vigencia de esta póliza, su renovación, o durante el periodo de extensión para denuncias, de acuerdo con lo establecido en el condicionado general.</t>
  </si>
  <si>
    <t>1.Revocación de la póliza,  30 días
2.Ampliación de aviso de siniestro, 15 días
3.Periodo extendido de reclamación,  hasta 24 meses con previo aviso de 30 días y cobro de prima adicional.
4.Para efectos de la presente póliza no se consideran como terceros a:
a.Las personas en relación de dependencia laboral con el asegurado.
b.Los socios, directores, miembros de junta directiva, síndicos, accionistas y administradores del asegurado, si este fuera persona jurídica, mientras estén desempeñando las funciones inherentes a su cargo o con ocasión de éste.
5.Los contratistas y/o subcontratistas y sus dependientes.
6.Las personas vinculadas con el asegurado por un contrato de aprendizaje y/o prestación de servicios.
7.Sin embargo, se deja constancia que las personas mencionadas en los incisos 1), 2), 3) y 4) serán considerados como terceros cuando, reciban servicio o atención medica como “pacientes” del asegurado.
8.Designación de ajustador de mutuo acuerdo
9.Los sublímites y coberturas ofrecidos hacen parte de la suma asegurada y no en adición a esta.
10.Para la expedición de la póliza además de las condiciones generales se debe adjuntar las condiciones de RC profesional para instituciones médicas, el original del Formulario debidamente diligenciado fechado y firmado por el representante legal de la Entidad.
11.Esta póliza no operará como capa primaria, de otra póliza contratada por el asegurado 
12.El asegurado será responsable por declarar el verdadero estado del riesgo y mantener informada a la aseguradora de los cambios en este, sobre todo en lo relacionado con los reclamos presentados, tal como lo establecen los Artículos 1058 y 1060 del Código de Comercio.</t>
  </si>
  <si>
    <t>Además de las exclusiones contenidas en el clausulado general salvo estipulación expresa en contrario, la presente póliza no se extiende a amparar la responsabilidad civil del asegurado en los siguientes casos:
1. Cirugía cosmética (cirugía plástica practicada por razones claramente diferentes de la corrección de anomalías congénitas o desfiguración como resultado de un accidente
2. Todo tipo de reclamaciones relacionadas directa o indirectamente con SIDA/HIV y/o Hepatitis, cualquiera que fuere su causa u origen.
3. Con respecto a productos y equipos para el diagnóstico o la terapéutica no se cubre la responsabilidad civil de los fabricantes, suministradores o personal externo responsable del mantenimiento de los mismos.
4. La responsabilidad para con la institución asegurada, propia de las personas con funciones de dirección o administración, tales como directores ejecutivos, miembros de junta directiva, síndicos, gerentes y administradores.
5. Responsabilidad civil por daños a bienes o inmuebles bajo cuidado, custodia o control del asegurado.
6. El incumplimiento de algún convenio sea verbal o escrito, propaganda, sugerencia o promesa de éxito que garantice el resultado de cualquier tipo de acto médico.
7. La responsabilidad civil profesional individual propia de médicos y/u odontólogos, o de cualquier profesional de la salud.
8. Actos médicos que importen daños por contaminación de sangre cuando el asegurado y/o sus empleados, con o sin relación de dependencia, no hubiese cumplido con todos los requisitos y normas nacionales e internacionales exigibles a un profesional médico en el ejercicio de su profesión, incluyendo pero no limitándose a la aceptación, prescripción, control, almacenamiento, conservación y transfusión de sangre, sus componentes y/u hemoderivados y a la asepsia de áreas, instrumentos y equipos donde y con los cuales se lleven a cabo dichos actos médicos. 
9. La transmisión de enfermedades del asegurado a sus pacientes durante la prestación de servicios y/o tratamientos cuando el asegurado sabe o debería saber que es portador de una enfermedad que, por su contagiosidad o transmisibilidad, habría impedido a un profesional de la salud razonablemente capacitado y prudente en el ejercicio de su profesión, prestar servicios y/o tratamientos a “pacientes” en general, o un servicio y/o tratamiento en particular.
10. El incumplimiento al deber del secreto profesional por parte del asegurado.
11. Por medio de la presente condición se elimina la exclusión No. 3 del condicionado general y es reemplazada por el siguiente texto:
12. Actos médicos que se efectúen con el objeto de lograr modificaciones y/o cambios de sexo y/o sus características distintivas, aunque sea con el consentimiento del “paciente”. de la ineficiencia de cualquier tratamiento cuyo objetivo sea el impedimento o la provocación de un embarazo o de una Procreación
13. La falta o el incumplimiento, completo o parcial, del suministro de servicios públicos, tales como electricidad, agua, gas y teléfono.
14. Toda responsabilidad civil y/o penal como consecuencia de abandono y/o negativa de atención al “paciente”.
15. El resultado esperado de los procedimientos realizados.
16. Prestación de servicios médicos domiciliarios
17. Reclamaciones propias de otra clase de seguros.
18. Errores e inexactitudes diferentes a la prestación del servicio de salud.
19. Renovación automática.
20. Restablecimiento de la suma asegurada
21. Incumplimiento de cualquier norma legal y de operación que regulan la materia.
22. Amparo para nuevos predios y operaciones.
23. R.C. Profesional del área o actividades netamente administrativas.</t>
  </si>
  <si>
    <r>
      <rPr>
        <b/>
        <sz val="10"/>
        <color indexed="8"/>
        <rFont val="Arial Narrow"/>
        <family val="2"/>
      </rPr>
      <t>Gastos de Defensa</t>
    </r>
    <r>
      <rPr>
        <sz val="10"/>
        <color indexed="8"/>
        <rFont val="Arial Narrow"/>
        <family val="2"/>
      </rPr>
      <t>: sublimitado a Cop $10.000.000 persona / proceso; Cop $30.000.000 persona / vigencia; Cop $30.000.000 por evento; y Cop $70.000.000 en el agregado vigencia de la póliza.</t>
    </r>
  </si>
  <si>
    <t>Además de las exclusiones contenidas en el clausulado general de la compañía salvo estipulación expresa en contrario, la presente póliza no se extiende a amparar la responsabilidad civil del asegurado en los siguientes casos:                                                                                                                                                                                                                                                                                               Pérdidas o daños causados por actos dolosos o criminales cometidos por los funcionarios asegurados. 
Daños o pérdidas ocasionadas por incurrir el  funcionario asegurado en faltas, errores u omisiones no directamente relacionados con el desempeño de las funciones propias de su cargo. Bien sea que las mismas constituyan o no faltas disciplinarias, al tenor de lo dispuesto por la ley 734 de 2002. 
Reclamaciones para obtener la devolución por parte de los funcionarios asegurados, de cualquier remuneración que les haya sido pagada cuando dicho pago sea considerado indebido, improcedente o ilegal, así como cualquier tipo de ventajas, beneficios o retribuciones otorgadas a favor de los funcionarios asegurados y a cargo de la entidad tomadora en contra de lo dispuesto en leyes, en decretos o en los estatutos o normas internas de la entidad. 
Cualquier reclamación que surja o provenga de un hecho, circunstancia o evento conocido por el funcionario asegurado previamente a la fecha de iniciación de esta póliza, cuyo conocimiento hubiese inducido a una persona razonable a concluir que el mismo podría dar lugar a una reclamación, así como la reapertura de investigaciones o reclamaciones que hubieren sido iniciados antes del inicio de vigencia de la póliza. 
Daños, pérdidas o faltantes causados por depreciación o pérdida de inversiones, resultado de fluctuaciones en los mercados financieros, otorgamiento de créditos y recuperación de cartera.
Reclamaciones generadas por o resultantes del incumplimiento de cualquier obligación de carácter contractual adquirida por los funcionarios asegurados, distintas de las inherentes a las responsabilidades de administración, adquiridas en su carácter de servidores públicos.
Reclamaciones que tengan su causa, sean consecuencia de, o de cualquier forma estén relacionadas directa o indirectamente con la prestación de un servicio de carácter profesional, de manera independiente a sus funciones de gestión o administración. 
Actuaciones de funcionarios desvinculados de la entidad tomadora antes de la fecha de retroactividad indicada en la carátula de la póliza, fecha a partir de la cual no debe haber mediado solución de continuidad.
Gastos de defensa y en general cualesquiera otras erogaciones a que hubiere lugar por razón de investigaciones o procesos en general adelantados por órganos de control interno de la entidad tomadora. Igualmente no estarán cubiertos los gastos y costos judiciales cuando el demandado sea la entidad tomadora de la póliza, ni las indemnizaciones por condenas en contra de la entidad tomadora, sin que previamente se hubiese declarado la responsabilidad de algún funcionario asegurado.</t>
  </si>
  <si>
    <t>Amparo Automático de nuevos Cargos aviso sesenta (60) días
Ampliación del Aviso de Siniestro a 60 días
Anticipación de Indemnización de 50% previa demostración de ocurrencia y cuantía
Cláusula de Protección bancaria 30% del Valor  Asegurado, siempre y cuando dicha perdida se deba a falsificación o adulteración de un cheque, letra de cambio, pagaré, carta de crédito o cualquier otra clase de título valor que el banco o la entidad financiera presuma que ha sido firmado, endosado o avalado por el beneficiario de la póliza o por una persona que obre en su nombre o representación y que el banco o entidad financiera compruebe que no es responsable por dicho pago  y se demuestre la participación de uno o más empleados del asegurado.
Costos en juicios y honorarios hasta el 10% del valor asegurado
Definición de trabajador o Empleado:  Mediante este Anexo se amplía la definición del Empleado a la Persona Natural que presta sus servicios al HOSPITAL, vinculada a esta mediante Contrato de Trabajo, Orden de Trabajo o mediante nombramiento por Decreto Resolución.  Así  mismo bajo esta definición se contemplan los Empleados, Asesores y Consultores que desarrollan funciones en la entidad asegurada.
Designación de Ajustadores según Listado de la Compañía de Seguros
Empleados Temporales, sublimite 50% del límite asegurado
Empleados temporales y vinculados mediante contrato de prestacion de servicios, aprendizaje o cooperativas, sublimite 50% del límite asegurado
Errores y Omisiones no intencionales
Honorarios profesionales de abogados, consultores, auditores interventores, etc. Hasta $50.000.000
Empleados no identificados: al cincuenta (50%) por ciento del Valor Asegurado
Reclamación directa; siempre y cuando se demuestre la ocurrencia y cuantía; 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el empleado cometió el hecho dañoso (Ocurrido en la vigencia), sin embargo el término prescriptivo ordinario sólo principiará a contarse cuando la Entidad asegurada por si o por medio de sus agentes, descubra la pérdida.
Revocación de la Póliza 60 días</t>
  </si>
  <si>
    <r>
      <rPr>
        <b/>
        <sz val="10"/>
        <color indexed="8"/>
        <rFont val="Arial Narrow"/>
        <family val="2"/>
      </rPr>
      <t>Gastos de Defensa</t>
    </r>
    <r>
      <rPr>
        <sz val="10"/>
        <color indexed="8"/>
        <rFont val="Arial Narrow"/>
        <family val="2"/>
      </rPr>
      <t>: sublimitado a Cop $10.000.000 persona / proceso; Cop $5.000.000 persona / vigencia; Cop $30.000.000 por evento; y Cop $60.000.000 en el agregado vigencia de la póliza.</t>
    </r>
  </si>
  <si>
    <r>
      <rPr>
        <b/>
        <sz val="10"/>
        <color indexed="8"/>
        <rFont val="Arial Narrow"/>
        <family val="2"/>
      </rPr>
      <t>Gastos Médicos</t>
    </r>
    <r>
      <rPr>
        <sz val="10"/>
        <color indexed="8"/>
        <rFont val="Arial Narrow"/>
        <family val="2"/>
      </rPr>
      <t>: sublimitado a Cop $5.000.000 persona; Cop $25.000.000 evento; y Cop $60.000.000 en el agregado vigencia de la póliza.</t>
    </r>
  </si>
  <si>
    <r>
      <rPr>
        <b/>
        <sz val="10"/>
        <color indexed="8"/>
        <rFont val="Arial Narrow"/>
        <family val="2"/>
      </rPr>
      <t>Perjuicios Extrapatrimoniales</t>
    </r>
    <r>
      <rPr>
        <sz val="10"/>
        <color indexed="8"/>
        <rFont val="Arial Narrow"/>
        <family val="2"/>
      </rPr>
      <t>: sublimitado a Cop $95.000.000 por persona o evento; y $150.000.000 en el agregado vigencia de la póliza.</t>
    </r>
  </si>
  <si>
    <t>Delitos contra la Administración pública
Delitos contra el Patrimonio Económico
Alcances Fiscales, por incumplimiento de las disposiciones legales y reglamentarias
Juicios de Responsabilidad Fiscal
Gastos de Reconstrucción de Cuentas
Costos de reconstrucción de archivos
Gastos de Rendición de Cuentas
Gastos de Rendición de Cuentas en casos de Abandono del Cargo o fallecimiento del Servidor Público
Pérdida por Empleados no identificados, sublimitado al 50% del valor asegurado total de la póliza por evento y vigencia, siempre y cuando las pruebas presentadas permitan tener la certeza de que las pérdidas fueron causadas únicamente por uno o varios empleados de la entidad asegurada, a cualquier título (autor intelectual, material o cómplice)
Pérdidas por Empleados de firmas especializadas, sublimitado al 50% del valor asegurado total de la póliza por evento y vigencia.</t>
  </si>
  <si>
    <t>Actividades deportivas, sociales y culturales dentro o fuera de los predios
Alimentos y bebidas Sulimite 10% del valor asegurado por evento 20% vigencia
Avisos, vallas y letreros dentro y fuera de los predios.siempre y cuando sean prpiedad del asegurado.
Contaminación accidental súbita e imprevista (Excluye contaminación paulatina). Sublímite 25% del valor asegurado evento / vigencia
Responsabilidad Civil de Contratistas y Subcontratistas Independientes en exceso de las garantías exigidas por el Estatuto General de Contratación del Estado Colombiano $ 40.000.000 Evento/ $100.000.000 Vigencia
Responsabilidad civil daños morales $100.000.000 evento/vigencia
Daños y lesiones que se causen a bienes y a terceros durante la realización de algún evento, capacitación, conferencias, etc., durante la vigencia de la póliza
Gastos Médicos $30.000.000 por persona $50.000.000 evento y $100.000.000 Vigencia. No aplica deducible, opera por reembolso
Operaciones de cargue y descargue bienes y mercancías, incluyendo aquellos de naturaleza azarosa o inflamable, operara en exceso de las polizas que tengan constituidas los proveedores como es el caso de suministros de gas y combustibles para el Hospital
Amparo de Responsabilidad Civil Extracontractual parqueaderos $5.000.000 por Evento y $100.000.000 por Vigencia. En exceso de las pólizas de Autos y SOAT. se excluye el hurto de accesorios, contenidos y carga, vehículos de funcionarios, contratistas del asegurado y de todo aquel que pague por hacer uso del servicio de parqueadero
Participación del asegurado en Ferias y exposiciones Nacionales y Eventos relacionados con su objeto social.
Posesión, uso y mantenimiento de depósitos, tanques y tuberías, ubicados o instalados dentro de los predios del asegurado. Sublímite 10% del valor asegurado evento / 20% del valor asegurado vigencia. (Daños causados a terceros afectados)
Predios labores y operaciones (incluyendo incendio y explosión)
Propietarios, arrendatarios y poseedores. Sublímite mínimo 35% del valor asegurado evento / vigencia
Responsabilidad Civil Cruzada. Sublímite mínimo 35% del valor asegurado evento / vigencia
Responsabilidad Civil de vehículos propios y no propios en exceso del límite contratado en la póliza de Automóviles y SOAT Incluidos los vehículos de los funcionarios en el desarrollo de actividades para el Asegurado, $200.000.000 Vigencia y $100.000.000 Evento 
Responsabilidad Civil Patronal en exceso de las Prestaciones Legales Vigentes, $200.0000.000 Vigencia y $100.000.000.00 Evento
Responsabilidad Civil por el uso de escoltas y personal de vigilancia. Nota: Esta cobertura operará en exceso de las pólizas exigidas por la Ley. Sublímite Mínimo 30% del valor asegurado evento / vigencia
Restaurantes, casinos, campos deportivos y cafeterías
Uso de armas de fuego por parte de vigilantes y funcionarios y errores de puntería. Nota: Esta cobertura operará en exceso de las pólizas exigidas por la Ley.
Uso de ascensores, elevadores, escaleras automáticas, montacargas, grúas, puentes grúas, equipos de trabajo y de transporte dentro o fuera de los predios
Uso de maquinaria y equipos de trabajo dentro y fuera de los predios del asegurado</t>
  </si>
  <si>
    <t>10% del Valor de la pérdida Mínimo 2 SMMLV</t>
  </si>
  <si>
    <t>10% del Valor de la Pérdida, Mínimo 2SMMLV</t>
  </si>
  <si>
    <t>10% del Valor de la Pérdida, Mínimo 3SMMLV</t>
  </si>
  <si>
    <t>3% del valor  asegurable de cada articulo afectado mínimo 1 SMMLV</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</si>
</sst>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 _€_-;\-* #,##0\ _€_-;_-* &quot;-&quot;\ _€_-;_-@_-"/>
    <numFmt numFmtId="185" formatCode="[$$-240A]\ #,##0"/>
    <numFmt numFmtId="186" formatCode="_-[$€-2]* #,##0.00_-;\-[$€-2]* #,##0.00_-;_-[$€-2]* &quot;-&quot;??_-"/>
    <numFmt numFmtId="187" formatCode="_ * #,##0.00_ ;_ * \-#,##0.00_ ;_ * &quot;-&quot;??_ ;_ @_ "/>
    <numFmt numFmtId="188" formatCode="_ &quot;$&quot;\ * #,##0.00_ ;_ &quot;$&quot;\ * \-#,##0.00_ ;_ &quot;$&quot;\ * &quot;-&quot;??_ ;_ @_ "/>
    <numFmt numFmtId="189" formatCode="&quot;$&quot;#,##0"/>
    <numFmt numFmtId="190" formatCode="_-[$€-2]* #,##0.00_-;\-[$€-2]* #,##0.00_-;_-[$€-2]* \-??_-"/>
    <numFmt numFmtId="191" formatCode="_ [$€-2]\ * #,##0.00_ ;_ [$€-2]\ * \-#,##0.00_ ;_ [$€-2]\ * &quot;-&quot;??_ "/>
    <numFmt numFmtId="192" formatCode="_-* #,##0.00_-;\-* #,##0.00_-;_-* \-??_-;_-@_-"/>
    <numFmt numFmtId="193" formatCode="_ * #,##0.00_ ;_ * \-#,##0.00_ ;_ * \-??_ ;_ @_ "/>
    <numFmt numFmtId="194" formatCode="_-* #,##0.00\ _F_-;\-* #,##0.00\ _F_-;_-* &quot;-&quot;??\ _F_-;_-@_-"/>
    <numFmt numFmtId="195" formatCode="_ &quot;$ &quot;* #,##0.00_ ;_ &quot;$ &quot;* \-#,##0.00_ ;_ &quot;$ &quot;* \-??_ ;_ @_ "/>
    <numFmt numFmtId="196" formatCode="_-\$* #,##0.00_-;&quot;-$&quot;* #,##0.00_-;_-\$* \-??_-;_-@_-"/>
    <numFmt numFmtId="197" formatCode="_-&quot;$&quot;* #,##0_-;\-&quot;$&quot;* #,##0_-;_-&quot;$&quot;* &quot;-&quot;??_-;_-@_-"/>
    <numFmt numFmtId="198" formatCode="_ * #,##0_ ;_ * \-#,##0_ ;_ * &quot;-&quot;??_ ;_ @_ "/>
    <numFmt numFmtId="199" formatCode="_(* #,##0_);_(* \(#,##0\);_(* &quot;-&quot;??_);_(@_)"/>
    <numFmt numFmtId="200" formatCode="_-&quot;$&quot;* #,##0.0_-;\-&quot;$&quot;* #,##0.0_-;_-&quot;$&quot;* &quot;-&quot;??_-;_-@_-"/>
    <numFmt numFmtId="201" formatCode="_-* #,##0\ _$_-;\-* #,##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_(&quot;$&quot;* #,##0_);_(&quot;$&quot;* \(#,##0\);_(&quot;$&quot;* &quot;-&quot;??_);_(@_)"/>
    <numFmt numFmtId="207" formatCode="_(&quot;$&quot;\ * #,##0_);_(&quot;$&quot;\ * \(#,##0\);_(&quot;$&quot;\ * &quot;-&quot;??_);_(@_)"/>
    <numFmt numFmtId="208" formatCode="_(* #,##0.0000_);_(* \(#,##0.0000\);_(* &quot;-&quot;??_);_(@_)"/>
  </numFmts>
  <fonts count="133">
    <font>
      <sz val="10"/>
      <name val="Arial"/>
      <family val="0"/>
    </font>
    <font>
      <sz val="11"/>
      <color indexed="8"/>
      <name val="Calibri"/>
      <family val="2"/>
    </font>
    <font>
      <sz val="10"/>
      <name val="Arial Narrow"/>
      <family val="2"/>
    </font>
    <font>
      <b/>
      <sz val="10"/>
      <name val="Arial Narrow"/>
      <family val="2"/>
    </font>
    <font>
      <b/>
      <sz val="11"/>
      <name val="Arial Narrow"/>
      <family val="2"/>
    </font>
    <font>
      <sz val="10"/>
      <color indexed="8"/>
      <name val="Arial Narrow"/>
      <family val="2"/>
    </font>
    <font>
      <sz val="10"/>
      <color indexed="10"/>
      <name val="Arial Narrow"/>
      <family val="2"/>
    </font>
    <font>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name val="Arial Narrow"/>
      <family val="2"/>
    </font>
    <font>
      <sz val="12"/>
      <name val="Arial"/>
      <family val="2"/>
    </font>
    <font>
      <sz val="10"/>
      <color indexed="9"/>
      <name val="Arial Narrow"/>
      <family val="2"/>
    </font>
    <font>
      <sz val="9"/>
      <name val="Arial"/>
      <family val="2"/>
    </font>
    <font>
      <b/>
      <sz val="12"/>
      <name val="Arial"/>
      <family val="2"/>
    </font>
    <font>
      <sz val="11"/>
      <name val="Tahoma"/>
      <family val="2"/>
    </font>
    <font>
      <sz val="11"/>
      <name val="Calibri"/>
      <family val="2"/>
    </font>
    <font>
      <b/>
      <sz val="11"/>
      <name val="Tahoma"/>
      <family val="2"/>
    </font>
    <font>
      <b/>
      <sz val="11"/>
      <name val="Calibri"/>
      <family val="2"/>
    </font>
    <font>
      <b/>
      <sz val="9"/>
      <color indexed="8"/>
      <name val="Garrison Light Sans"/>
      <family val="0"/>
    </font>
    <font>
      <b/>
      <sz val="10"/>
      <color indexed="8"/>
      <name val="Arial Narrow"/>
      <family val="2"/>
    </font>
    <font>
      <i/>
      <u val="single"/>
      <sz val="10"/>
      <color indexed="8"/>
      <name val="Arial Narrow"/>
      <family val="2"/>
    </font>
    <font>
      <b/>
      <sz val="10"/>
      <name val="Tahoma"/>
      <family val="2"/>
    </font>
    <font>
      <sz val="8"/>
      <name val="Tahoma"/>
      <family val="2"/>
    </font>
    <font>
      <sz val="10"/>
      <name val="Tahoma"/>
      <family val="2"/>
    </font>
    <font>
      <b/>
      <sz val="8"/>
      <name val="Tahoma"/>
      <family val="2"/>
    </font>
    <font>
      <sz val="10"/>
      <color indexed="8"/>
      <name val="Tahoma"/>
      <family val="2"/>
    </font>
    <font>
      <i/>
      <sz val="8"/>
      <name val="Tahoma"/>
      <family val="2"/>
    </font>
    <font>
      <sz val="9"/>
      <name val="Tahoma"/>
      <family val="2"/>
    </font>
    <font>
      <i/>
      <sz val="11"/>
      <name val="Verdana"/>
      <family val="2"/>
    </font>
    <font>
      <i/>
      <sz val="7"/>
      <name val="Times New Roman"/>
      <family val="1"/>
    </font>
    <font>
      <i/>
      <sz val="10"/>
      <color indexed="8"/>
      <name val="Arial Narrow"/>
      <family val="2"/>
    </font>
    <font>
      <sz val="10"/>
      <color indexed="8"/>
      <name val="Verdana"/>
      <family val="2"/>
    </font>
    <font>
      <sz val="7"/>
      <color indexed="8"/>
      <name val="Times New Roman"/>
      <family val="1"/>
    </font>
    <font>
      <i/>
      <sz val="11"/>
      <color indexed="8"/>
      <name val="Verdana"/>
      <family val="2"/>
    </font>
    <font>
      <i/>
      <sz val="7"/>
      <color indexed="8"/>
      <name val="Times New Roman"/>
      <family val="1"/>
    </font>
    <font>
      <b/>
      <sz val="8"/>
      <name val="Arial"/>
      <family val="2"/>
    </font>
    <font>
      <b/>
      <sz val="7"/>
      <name val="Arial"/>
      <family val="2"/>
    </font>
    <font>
      <sz val="7"/>
      <name val="Arial"/>
      <family val="2"/>
    </font>
    <font>
      <sz val="14"/>
      <color indexed="8"/>
      <name val="Arial"/>
      <family val="2"/>
    </font>
    <font>
      <sz val="11"/>
      <name val="Arial"/>
      <family val="2"/>
    </font>
    <font>
      <sz val="7"/>
      <name val="Times New Roman"/>
      <family val="1"/>
    </font>
    <font>
      <sz val="12"/>
      <color indexed="8"/>
      <name val="Arial"/>
      <family val="2"/>
    </font>
    <font>
      <b/>
      <sz val="11"/>
      <name val="Arial"/>
      <family val="2"/>
    </font>
    <font>
      <u val="single"/>
      <sz val="10"/>
      <color indexed="12"/>
      <name val="Arial"/>
      <family val="2"/>
    </font>
    <font>
      <u val="single"/>
      <sz val="10"/>
      <color indexed="20"/>
      <name val="Arial"/>
      <family val="2"/>
    </font>
    <font>
      <sz val="18"/>
      <color indexed="56"/>
      <name val="Cambria"/>
      <family val="2"/>
    </font>
    <font>
      <b/>
      <sz val="12"/>
      <color indexed="8"/>
      <name val="Arial"/>
      <family val="2"/>
    </font>
    <font>
      <b/>
      <sz val="10"/>
      <color indexed="8"/>
      <name val="Arial"/>
      <family val="2"/>
    </font>
    <font>
      <sz val="8"/>
      <color indexed="62"/>
      <name val="Tahoma"/>
      <family val="2"/>
    </font>
    <font>
      <sz val="11"/>
      <color indexed="8"/>
      <name val="Arial Narrow"/>
      <family val="2"/>
    </font>
    <font>
      <b/>
      <sz val="11"/>
      <color indexed="10"/>
      <name val="Arial Narrow"/>
      <family val="2"/>
    </font>
    <font>
      <b/>
      <sz val="6"/>
      <color indexed="8"/>
      <name val="Arial"/>
      <family val="2"/>
    </font>
    <font>
      <sz val="6"/>
      <color indexed="8"/>
      <name val="Arial"/>
      <family val="2"/>
    </font>
    <font>
      <sz val="7"/>
      <color indexed="8"/>
      <name val="Arial"/>
      <family val="2"/>
    </font>
    <font>
      <b/>
      <sz val="14"/>
      <color indexed="8"/>
      <name val="Arial"/>
      <family val="2"/>
    </font>
    <font>
      <b/>
      <sz val="9"/>
      <color indexed="8"/>
      <name val="Arial"/>
      <family val="2"/>
    </font>
    <font>
      <sz val="9"/>
      <color indexed="8"/>
      <name val="Arial"/>
      <family val="2"/>
    </font>
    <font>
      <b/>
      <sz val="8"/>
      <color indexed="8"/>
      <name val="Arial"/>
      <family val="2"/>
    </font>
    <font>
      <b/>
      <u val="single"/>
      <sz val="10"/>
      <color indexed="56"/>
      <name val="Tahoma"/>
      <family val="2"/>
    </font>
    <font>
      <sz val="10"/>
      <color indexed="10"/>
      <name val="Tahoma"/>
      <family val="2"/>
    </font>
    <font>
      <b/>
      <sz val="12"/>
      <color indexed="56"/>
      <name val="Tahoma"/>
      <family val="2"/>
    </font>
    <font>
      <sz val="11"/>
      <color indexed="8"/>
      <name val="Arial"/>
      <family val="2"/>
    </font>
    <font>
      <b/>
      <sz val="10"/>
      <color indexed="56"/>
      <name val="Tahoma"/>
      <family val="2"/>
    </font>
    <font>
      <b/>
      <sz val="10"/>
      <color indexed="62"/>
      <name val="Tahoma"/>
      <family val="2"/>
    </font>
    <font>
      <b/>
      <sz val="8"/>
      <color indexed="62"/>
      <name val="Tahoma"/>
      <family val="2"/>
    </font>
    <font>
      <sz val="11"/>
      <color indexed="8"/>
      <name val="Tahoma"/>
      <family val="2"/>
    </font>
    <font>
      <b/>
      <sz val="11"/>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0"/>
      <color rgb="FFFF0000"/>
      <name val="Arial Narrow"/>
      <family val="2"/>
    </font>
    <font>
      <b/>
      <sz val="12"/>
      <color theme="1"/>
      <name val="Arial"/>
      <family val="2"/>
    </font>
    <font>
      <sz val="10"/>
      <color theme="1"/>
      <name val="Arial"/>
      <family val="2"/>
    </font>
    <font>
      <i/>
      <u val="single"/>
      <sz val="10"/>
      <color theme="1"/>
      <name val="Arial Narrow"/>
      <family val="2"/>
    </font>
    <font>
      <b/>
      <sz val="10"/>
      <color theme="1"/>
      <name val="Arial"/>
      <family val="2"/>
    </font>
    <font>
      <sz val="8"/>
      <color theme="4" tint="-0.24997000396251678"/>
      <name val="Tahoma"/>
      <family val="2"/>
    </font>
    <font>
      <sz val="11"/>
      <color theme="1"/>
      <name val="Arial Narrow"/>
      <family val="2"/>
    </font>
    <font>
      <i/>
      <sz val="11"/>
      <color theme="1"/>
      <name val="Verdana"/>
      <family val="2"/>
    </font>
    <font>
      <b/>
      <sz val="11"/>
      <color rgb="FFFF0000"/>
      <name val="Arial Narrow"/>
      <family val="2"/>
    </font>
    <font>
      <b/>
      <sz val="6"/>
      <color rgb="FF000000"/>
      <name val="Arial"/>
      <family val="2"/>
    </font>
    <font>
      <sz val="6"/>
      <color rgb="FF000000"/>
      <name val="Arial"/>
      <family val="2"/>
    </font>
    <font>
      <sz val="7"/>
      <color rgb="FF000000"/>
      <name val="Arial"/>
      <family val="2"/>
    </font>
    <font>
      <b/>
      <sz val="14"/>
      <color rgb="FF000000"/>
      <name val="Arial"/>
      <family val="2"/>
    </font>
    <font>
      <b/>
      <sz val="9"/>
      <color rgb="FF000000"/>
      <name val="Arial"/>
      <family val="2"/>
    </font>
    <font>
      <sz val="9"/>
      <color rgb="FF000000"/>
      <name val="Arial"/>
      <family val="2"/>
    </font>
    <font>
      <b/>
      <sz val="8"/>
      <color rgb="FF000000"/>
      <name val="Arial"/>
      <family val="2"/>
    </font>
    <font>
      <b/>
      <u val="single"/>
      <sz val="10"/>
      <color theme="3"/>
      <name val="Tahoma"/>
      <family val="2"/>
    </font>
    <font>
      <sz val="10"/>
      <color rgb="FFFF0000"/>
      <name val="Tahoma"/>
      <family val="2"/>
    </font>
    <font>
      <b/>
      <sz val="12"/>
      <color theme="3"/>
      <name val="Tahoma"/>
      <family val="2"/>
    </font>
    <font>
      <sz val="11"/>
      <color rgb="FF000000"/>
      <name val="Arial"/>
      <family val="2"/>
    </font>
    <font>
      <b/>
      <sz val="10"/>
      <color theme="3"/>
      <name val="Tahoma"/>
      <family val="2"/>
    </font>
    <font>
      <b/>
      <sz val="10"/>
      <color theme="4" tint="-0.24997000396251678"/>
      <name val="Tahoma"/>
      <family val="2"/>
    </font>
    <font>
      <b/>
      <sz val="8"/>
      <color theme="4" tint="-0.24997000396251678"/>
      <name val="Tahoma"/>
      <family val="2"/>
    </font>
    <font>
      <sz val="11"/>
      <color theme="1"/>
      <name val="Tahoma"/>
      <family val="2"/>
    </font>
    <font>
      <sz val="10"/>
      <color theme="1"/>
      <name val="Verdana"/>
      <family val="2"/>
    </font>
    <font>
      <b/>
      <sz val="11"/>
      <color theme="1"/>
      <name val="Arial Narrow"/>
      <family val="2"/>
    </font>
    <font>
      <i/>
      <sz val="10"/>
      <color theme="1"/>
      <name val="Arial Narrow"/>
      <family val="2"/>
    </font>
    <font>
      <b/>
      <sz val="14"/>
      <color theme="1"/>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FF"/>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right style="medium"/>
      <top style="medium"/>
      <bottom/>
    </border>
    <border>
      <left/>
      <right style="medium"/>
      <top/>
      <bottom style="medium"/>
    </border>
    <border>
      <left/>
      <right style="medium"/>
      <top style="medium"/>
      <bottom style="medium"/>
    </border>
    <border>
      <left/>
      <right style="medium"/>
      <top/>
      <bottom/>
    </border>
    <border>
      <left style="medium"/>
      <right style="medium"/>
      <top style="medium"/>
      <bottom style="medium"/>
    </border>
    <border>
      <left style="medium"/>
      <right style="medium"/>
      <top/>
      <bottom style="medium"/>
    </border>
    <border>
      <left style="medium"/>
      <right style="medium"/>
      <top style="medium"/>
      <bottom>
        <color indexed="63"/>
      </bottom>
    </border>
    <border>
      <left style="medium"/>
      <right/>
      <top style="medium"/>
      <bottom style="medium"/>
    </border>
    <border>
      <left/>
      <right/>
      <top style="medium"/>
      <bottom style="medium"/>
    </border>
    <border>
      <left style="medium"/>
      <right style="medium"/>
      <top/>
      <bottom/>
    </border>
    <border>
      <left style="medium"/>
      <right/>
      <top/>
      <bottom/>
    </border>
    <border>
      <left style="medium"/>
      <right/>
      <top style="medium"/>
      <bottom/>
    </border>
    <border>
      <left style="medium"/>
      <right/>
      <top/>
      <bottom style="mediu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style="thin"/>
      <top style="thin"/>
      <bottom/>
    </border>
    <border>
      <left/>
      <right/>
      <top style="medium"/>
      <bottom/>
    </border>
    <border>
      <left/>
      <right/>
      <top/>
      <bottom style="medium"/>
    </border>
    <border>
      <left style="thin"/>
      <right/>
      <top style="medium"/>
      <bottom style="thin"/>
    </border>
    <border>
      <left/>
      <right style="thin"/>
      <top style="medium"/>
      <bottom style="thin"/>
    </border>
    <border>
      <left/>
      <right/>
      <top style="thin"/>
      <bottom style="medium"/>
    </border>
    <border>
      <left style="thin"/>
      <right/>
      <top style="thin"/>
      <bottom style="medium"/>
    </border>
    <border>
      <left/>
      <right style="thin"/>
      <top style="thin"/>
      <bottom style="mediu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thin"/>
    </border>
    <border>
      <left/>
      <right style="medium">
        <color indexed="8"/>
      </right>
      <top/>
      <bottom/>
    </border>
  </borders>
  <cellStyleXfs count="19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4"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4"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4"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4"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4"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4"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4"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4"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84" fillId="2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4" fillId="2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4" fillId="3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4" fillId="3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84" fillId="3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4" fillId="3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6"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5" fillId="38" borderId="0" applyNumberFormat="0" applyBorder="0" applyAlignment="0" applyProtection="0"/>
    <xf numFmtId="0" fontId="11" fillId="39" borderId="1" applyNumberFormat="0" applyAlignment="0" applyProtection="0"/>
    <xf numFmtId="0" fontId="86" fillId="40" borderId="2"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87" fillId="41" borderId="3"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8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7" applyNumberFormat="0" applyFill="0" applyAlignment="0" applyProtection="0"/>
    <xf numFmtId="0" fontId="9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1" fillId="4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1" fillId="4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1" fillId="4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1" fillId="4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1" fillId="4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1" fillId="4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2" fillId="49" borderId="2"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1"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0" fontId="20"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14" fillId="0" borderId="10"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5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1" fillId="0" borderId="0" applyFont="0" applyFill="0" applyBorder="0" applyAlignment="0" applyProtection="0"/>
    <xf numFmtId="171" fontId="84" fillId="0" borderId="0" applyFont="0" applyFill="0" applyBorder="0" applyAlignment="0" applyProtection="0"/>
    <xf numFmtId="184"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7"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87"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168" fontId="25"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42" fontId="0" fillId="0" borderId="0" applyFont="0" applyFill="0" applyBorder="0" applyAlignment="0" applyProtection="0"/>
    <xf numFmtId="170" fontId="84" fillId="0" borderId="0" applyFont="0" applyFill="0" applyBorder="0" applyAlignment="0" applyProtection="0"/>
    <xf numFmtId="170" fontId="84" fillId="0" borderId="0" applyFont="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4"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6" fontId="1"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6"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6"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1"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65"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70" fontId="25" fillId="0" borderId="0">
      <alignment/>
      <protection/>
    </xf>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77" fontId="0" fillId="0" borderId="0" applyFont="0" applyFill="0" applyBorder="0" applyAlignment="0" applyProtection="0"/>
    <xf numFmtId="188" fontId="1" fillId="0" borderId="0" applyFont="0" applyFill="0" applyBorder="0" applyAlignment="0" applyProtection="0"/>
    <xf numFmtId="170" fontId="0" fillId="0" borderId="0" applyFont="0" applyFill="0" applyBorder="0" applyAlignment="0" applyProtection="0"/>
    <xf numFmtId="177" fontId="1" fillId="0" borderId="0" applyFont="0" applyFill="0" applyBorder="0" applyAlignment="0" applyProtection="0"/>
    <xf numFmtId="0" fontId="96"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25"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18"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7" fillId="40" borderId="14" applyNumberFormat="0" applyAlignment="0" applyProtection="0"/>
    <xf numFmtId="0" fontId="18" fillId="39" borderId="13" applyNumberFormat="0" applyAlignment="0" applyProtection="0"/>
    <xf numFmtId="0" fontId="18" fillId="39" borderId="13" applyNumberFormat="0" applyAlignment="0" applyProtection="0"/>
    <xf numFmtId="0" fontId="18" fillId="39" borderId="13" applyNumberFormat="0" applyAlignment="0" applyProtection="0"/>
    <xf numFmtId="0" fontId="18" fillId="39" borderId="13" applyNumberFormat="0" applyAlignment="0" applyProtection="0"/>
    <xf numFmtId="0" fontId="0" fillId="0" borderId="0">
      <alignment/>
      <protection/>
    </xf>
    <xf numFmtId="0" fontId="9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00"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01" fillId="0" borderId="15"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90" fillId="0" borderId="16"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2"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cellStyleXfs>
  <cellXfs count="529">
    <xf numFmtId="0" fontId="0" fillId="0" borderId="0" xfId="0" applyAlignment="1">
      <alignment/>
    </xf>
    <xf numFmtId="0" fontId="2" fillId="55" borderId="0" xfId="0" applyFont="1" applyFill="1" applyAlignment="1">
      <alignment/>
    </xf>
    <xf numFmtId="0" fontId="3" fillId="55" borderId="0" xfId="0" applyFont="1" applyFill="1" applyAlignment="1">
      <alignment/>
    </xf>
    <xf numFmtId="0" fontId="0" fillId="55" borderId="0" xfId="1525" applyFont="1" applyFill="1">
      <alignment/>
      <protection/>
    </xf>
    <xf numFmtId="0" fontId="3" fillId="55" borderId="19" xfId="0" applyFont="1" applyFill="1" applyBorder="1" applyAlignment="1">
      <alignment horizontal="center" vertical="center"/>
    </xf>
    <xf numFmtId="0" fontId="2" fillId="55" borderId="0" xfId="0" applyFont="1" applyFill="1" applyBorder="1" applyAlignment="1">
      <alignment horizontal="center" vertical="center" wrapText="1"/>
    </xf>
    <xf numFmtId="0" fontId="2" fillId="55" borderId="19" xfId="0" applyFont="1" applyFill="1" applyBorder="1" applyAlignment="1">
      <alignment/>
    </xf>
    <xf numFmtId="0" fontId="2" fillId="55" borderId="0" xfId="1536" applyFont="1" applyFill="1" applyBorder="1">
      <alignment/>
      <protection/>
    </xf>
    <xf numFmtId="3" fontId="2" fillId="55" borderId="0" xfId="1536" applyNumberFormat="1" applyFont="1" applyFill="1" applyBorder="1" applyAlignment="1">
      <alignment horizontal="center"/>
      <protection/>
    </xf>
    <xf numFmtId="0" fontId="2" fillId="55" borderId="0" xfId="0" applyFont="1" applyFill="1" applyAlignment="1">
      <alignment horizontal="center"/>
    </xf>
    <xf numFmtId="0" fontId="3" fillId="55" borderId="19" xfId="0" applyFont="1" applyFill="1" applyBorder="1" applyAlignment="1">
      <alignment/>
    </xf>
    <xf numFmtId="0" fontId="2" fillId="55" borderId="0" xfId="0" applyFont="1" applyFill="1" applyBorder="1" applyAlignment="1">
      <alignment horizontal="justify" vertical="center" wrapText="1"/>
    </xf>
    <xf numFmtId="0" fontId="2" fillId="55" borderId="19" xfId="1536" applyFont="1" applyFill="1" applyBorder="1" applyAlignment="1">
      <alignment horizontal="left" vertical="center" wrapText="1"/>
      <protection/>
    </xf>
    <xf numFmtId="0" fontId="2" fillId="55" borderId="0" xfId="1536" applyFont="1" applyFill="1">
      <alignment/>
      <protection/>
    </xf>
    <xf numFmtId="0" fontId="6" fillId="55" borderId="0" xfId="0" applyFont="1" applyFill="1" applyBorder="1" applyAlignment="1">
      <alignment horizontal="center"/>
    </xf>
    <xf numFmtId="0" fontId="2" fillId="55" borderId="0" xfId="1536" applyFont="1" applyFill="1" applyBorder="1" applyAlignment="1">
      <alignment horizontal="center"/>
      <protection/>
    </xf>
    <xf numFmtId="0" fontId="2" fillId="55" borderId="19" xfId="0" applyFont="1" applyFill="1" applyBorder="1" applyAlignment="1">
      <alignment/>
    </xf>
    <xf numFmtId="197" fontId="103" fillId="55" borderId="0" xfId="681" applyNumberFormat="1" applyFont="1" applyFill="1" applyAlignment="1">
      <alignment/>
    </xf>
    <xf numFmtId="0" fontId="0" fillId="55" borderId="0" xfId="1525" applyFill="1">
      <alignment/>
      <protection/>
    </xf>
    <xf numFmtId="199" fontId="8" fillId="55" borderId="19" xfId="448" applyNumberFormat="1" applyFont="1" applyFill="1" applyBorder="1" applyAlignment="1">
      <alignment horizontal="center"/>
    </xf>
    <xf numFmtId="0" fontId="103" fillId="55" borderId="0" xfId="1874" applyFont="1" applyFill="1">
      <alignment/>
      <protection/>
    </xf>
    <xf numFmtId="0" fontId="8" fillId="55" borderId="19" xfId="1525" applyFont="1" applyFill="1" applyBorder="1" applyAlignment="1">
      <alignment horizontal="center"/>
      <protection/>
    </xf>
    <xf numFmtId="0" fontId="8" fillId="55" borderId="0" xfId="1525" applyFont="1" applyFill="1" applyAlignment="1">
      <alignment horizontal="center"/>
      <protection/>
    </xf>
    <xf numFmtId="0" fontId="3" fillId="55" borderId="19" xfId="0" applyFont="1" applyFill="1" applyBorder="1" applyAlignment="1">
      <alignment horizontal="center" vertical="center" wrapText="1"/>
    </xf>
    <xf numFmtId="0" fontId="3" fillId="55" borderId="19" xfId="0" applyFont="1" applyFill="1" applyBorder="1" applyAlignment="1">
      <alignment horizontal="center"/>
    </xf>
    <xf numFmtId="0" fontId="2" fillId="55" borderId="19" xfId="0" applyFont="1" applyFill="1" applyBorder="1" applyAlignment="1">
      <alignment horizontal="left" vertical="center" wrapText="1"/>
    </xf>
    <xf numFmtId="0" fontId="2" fillId="55" borderId="19" xfId="1673" applyFont="1" applyFill="1" applyBorder="1" applyAlignment="1">
      <alignment horizontal="left" vertical="center"/>
      <protection/>
    </xf>
    <xf numFmtId="0" fontId="0" fillId="55" borderId="19" xfId="1525" applyFont="1" applyFill="1" applyBorder="1" applyAlignment="1">
      <alignment horizontal="left"/>
      <protection/>
    </xf>
    <xf numFmtId="0" fontId="2" fillId="55" borderId="0" xfId="1525" applyFont="1" applyFill="1" applyAlignment="1">
      <alignment vertical="center"/>
      <protection/>
    </xf>
    <xf numFmtId="0" fontId="104" fillId="55" borderId="19" xfId="1537" applyFont="1" applyFill="1" applyBorder="1" applyAlignment="1">
      <alignment horizontal="left" vertical="center"/>
      <protection/>
    </xf>
    <xf numFmtId="0" fontId="2" fillId="55" borderId="20" xfId="0" applyFont="1" applyFill="1" applyBorder="1" applyAlignment="1">
      <alignment vertical="center" wrapText="1"/>
    </xf>
    <xf numFmtId="0" fontId="105" fillId="55" borderId="20" xfId="0" applyFont="1" applyFill="1" applyBorder="1" applyAlignment="1">
      <alignment horizontal="justify" vertical="center" wrapText="1"/>
    </xf>
    <xf numFmtId="0" fontId="31" fillId="55" borderId="0" xfId="0" applyFont="1" applyFill="1" applyAlignment="1">
      <alignment vertical="center"/>
    </xf>
    <xf numFmtId="0" fontId="32" fillId="55" borderId="0" xfId="0" applyFont="1" applyFill="1" applyAlignment="1">
      <alignment vertical="center"/>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pplyProtection="1">
      <alignment horizontal="left"/>
      <protection locked="0"/>
    </xf>
    <xf numFmtId="0" fontId="3" fillId="0" borderId="19" xfId="0" applyFont="1" applyFill="1" applyBorder="1" applyAlignment="1">
      <alignment/>
    </xf>
    <xf numFmtId="0" fontId="3" fillId="0" borderId="19" xfId="0" applyFont="1" applyFill="1" applyBorder="1" applyAlignment="1">
      <alignment horizontal="left"/>
    </xf>
    <xf numFmtId="0" fontId="2" fillId="0" borderId="21" xfId="0" applyFont="1" applyFill="1" applyBorder="1" applyAlignment="1">
      <alignment/>
    </xf>
    <xf numFmtId="0" fontId="2" fillId="0" borderId="22" xfId="0" applyFont="1" applyFill="1" applyBorder="1" applyAlignment="1">
      <alignment/>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0" xfId="0" applyFont="1" applyFill="1" applyAlignment="1">
      <alignment vertical="center"/>
    </xf>
    <xf numFmtId="0" fontId="2" fillId="0" borderId="20" xfId="0" applyFont="1" applyFill="1" applyBorder="1" applyAlignment="1">
      <alignment horizontal="left" vertical="center" wrapText="1"/>
    </xf>
    <xf numFmtId="0" fontId="2" fillId="0" borderId="22" xfId="0" applyFont="1" applyFill="1" applyBorder="1" applyAlignment="1">
      <alignment horizontal="justify"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justify" vertical="center" wrapText="1"/>
    </xf>
    <xf numFmtId="0" fontId="3" fillId="0" borderId="19" xfId="0" applyFont="1" applyFill="1" applyBorder="1" applyAlignment="1">
      <alignment horizontal="center"/>
    </xf>
    <xf numFmtId="0" fontId="2" fillId="0" borderId="19" xfId="0" applyFont="1" applyFill="1" applyBorder="1" applyAlignment="1">
      <alignment/>
    </xf>
    <xf numFmtId="0" fontId="2" fillId="0" borderId="24" xfId="0" applyFont="1" applyFill="1" applyBorder="1" applyAlignment="1">
      <alignment/>
    </xf>
    <xf numFmtId="0" fontId="2" fillId="0" borderId="23" xfId="0" applyFont="1" applyFill="1" applyBorder="1" applyAlignment="1">
      <alignment horizontal="center"/>
    </xf>
    <xf numFmtId="0" fontId="32" fillId="55" borderId="19" xfId="0" applyFont="1" applyFill="1" applyBorder="1" applyAlignment="1">
      <alignment vertical="center"/>
    </xf>
    <xf numFmtId="0" fontId="32" fillId="55" borderId="19" xfId="0" applyFont="1" applyFill="1" applyBorder="1" applyAlignment="1">
      <alignment horizontal="center" vertical="center"/>
    </xf>
    <xf numFmtId="0" fontId="25" fillId="55" borderId="0" xfId="1525" applyFont="1" applyFill="1">
      <alignment/>
      <protection/>
    </xf>
    <xf numFmtId="3" fontId="25" fillId="55" borderId="0" xfId="1525" applyNumberFormat="1" applyFont="1" applyFill="1">
      <alignment/>
      <protection/>
    </xf>
    <xf numFmtId="0" fontId="25" fillId="55" borderId="0" xfId="1525" applyFont="1" applyFill="1" applyBorder="1">
      <alignment/>
      <protection/>
    </xf>
    <xf numFmtId="177" fontId="5" fillId="55" borderId="0" xfId="681" applyFont="1" applyFill="1" applyBorder="1" applyAlignment="1">
      <alignment horizontal="right"/>
    </xf>
    <xf numFmtId="0" fontId="25" fillId="55" borderId="0" xfId="1525" applyFont="1" applyFill="1" applyBorder="1" applyAlignment="1">
      <alignment horizontal="left" wrapText="1"/>
      <protection/>
    </xf>
    <xf numFmtId="177" fontId="25" fillId="55" borderId="0" xfId="681" applyFont="1" applyFill="1" applyBorder="1" applyAlignment="1">
      <alignment horizontal="right"/>
    </xf>
    <xf numFmtId="177" fontId="25" fillId="55" borderId="0" xfId="681" applyFont="1" applyFill="1" applyBorder="1" applyAlignment="1">
      <alignment/>
    </xf>
    <xf numFmtId="197" fontId="25" fillId="55" borderId="0" xfId="681" applyNumberFormat="1" applyFont="1" applyFill="1" applyAlignment="1">
      <alignment/>
    </xf>
    <xf numFmtId="3" fontId="25" fillId="55" borderId="0" xfId="1525" applyNumberFormat="1" applyFont="1" applyFill="1" applyBorder="1">
      <alignment/>
      <protection/>
    </xf>
    <xf numFmtId="3" fontId="0" fillId="55" borderId="19" xfId="1525" applyNumberFormat="1" applyFill="1" applyBorder="1" applyAlignment="1">
      <alignment horizontal="center"/>
      <protection/>
    </xf>
    <xf numFmtId="0" fontId="0" fillId="55" borderId="0" xfId="0" applyFill="1" applyAlignment="1">
      <alignment/>
    </xf>
    <xf numFmtId="0" fontId="0" fillId="55" borderId="0" xfId="0" applyFill="1" applyAlignment="1">
      <alignment vertical="center"/>
    </xf>
    <xf numFmtId="0" fontId="27" fillId="0" borderId="0" xfId="1525" applyFont="1" applyFill="1" applyAlignment="1">
      <alignment horizontal="center"/>
      <protection/>
    </xf>
    <xf numFmtId="0" fontId="106" fillId="0" borderId="0" xfId="1525" applyFont="1" applyFill="1" applyAlignment="1">
      <alignment horizontal="center" vertical="center"/>
      <protection/>
    </xf>
    <xf numFmtId="197" fontId="27" fillId="0" borderId="0" xfId="681" applyNumberFormat="1" applyFont="1" applyFill="1" applyAlignment="1">
      <alignment horizontal="center"/>
    </xf>
    <xf numFmtId="0" fontId="0" fillId="0" borderId="0" xfId="0" applyFill="1" applyAlignment="1">
      <alignment horizontal="center"/>
    </xf>
    <xf numFmtId="0" fontId="107" fillId="0" borderId="0" xfId="1874" applyFont="1" applyFill="1" applyAlignment="1">
      <alignment horizontal="left"/>
      <protection/>
    </xf>
    <xf numFmtId="0" fontId="35" fillId="39"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 fillId="55" borderId="19" xfId="1891" applyFont="1" applyFill="1" applyBorder="1" applyAlignment="1">
      <alignment/>
      <protection/>
    </xf>
    <xf numFmtId="0" fontId="2" fillId="55" borderId="21" xfId="0" applyFont="1" applyFill="1" applyBorder="1" applyAlignment="1">
      <alignment horizontal="left" vertical="center" wrapText="1"/>
    </xf>
    <xf numFmtId="0" fontId="2" fillId="55" borderId="22" xfId="0" applyFont="1" applyFill="1" applyBorder="1" applyAlignment="1">
      <alignment horizontal="left" vertical="center" wrapText="1"/>
    </xf>
    <xf numFmtId="0" fontId="3" fillId="55" borderId="24" xfId="1525" applyFont="1" applyFill="1" applyBorder="1" applyAlignment="1">
      <alignment horizontal="center" vertical="center"/>
      <protection/>
    </xf>
    <xf numFmtId="0" fontId="3" fillId="55" borderId="25" xfId="1525" applyFont="1" applyFill="1" applyBorder="1" applyAlignment="1">
      <alignment horizontal="center" vertical="center"/>
      <protection/>
    </xf>
    <xf numFmtId="0" fontId="3" fillId="55" borderId="23" xfId="1525" applyFont="1" applyFill="1" applyBorder="1" applyAlignment="1">
      <alignment horizontal="center" vertical="center"/>
      <protection/>
    </xf>
    <xf numFmtId="0" fontId="2" fillId="55" borderId="0" xfId="0" applyFont="1" applyFill="1" applyAlignment="1">
      <alignment vertical="center"/>
    </xf>
    <xf numFmtId="0" fontId="3" fillId="55" borderId="0" xfId="0" applyFont="1" applyFill="1" applyAlignment="1">
      <alignment vertical="center"/>
    </xf>
    <xf numFmtId="0" fontId="3" fillId="55" borderId="0" xfId="0" applyFont="1" applyFill="1" applyAlignment="1" applyProtection="1">
      <alignment horizontal="left" vertical="center"/>
      <protection locked="0"/>
    </xf>
    <xf numFmtId="0" fontId="3" fillId="55" borderId="19" xfId="0" applyFont="1" applyFill="1" applyBorder="1" applyAlignment="1">
      <alignment vertical="center"/>
    </xf>
    <xf numFmtId="0" fontId="3" fillId="55" borderId="19" xfId="0" applyFont="1" applyFill="1" applyBorder="1" applyAlignment="1">
      <alignment horizontal="left" vertical="center"/>
    </xf>
    <xf numFmtId="0" fontId="31" fillId="55" borderId="0" xfId="0" applyFont="1" applyFill="1" applyBorder="1" applyAlignment="1">
      <alignment horizontal="left" vertical="center" wrapText="1"/>
    </xf>
    <xf numFmtId="0" fontId="2" fillId="55" borderId="19" xfId="0" applyFont="1" applyFill="1" applyBorder="1" applyAlignment="1">
      <alignment vertical="center"/>
    </xf>
    <xf numFmtId="0" fontId="105" fillId="55" borderId="0" xfId="0" applyFont="1" applyFill="1" applyAlignment="1">
      <alignment vertical="center"/>
    </xf>
    <xf numFmtId="0" fontId="2" fillId="55" borderId="0" xfId="1537" applyFont="1" applyFill="1" applyAlignment="1">
      <alignment vertical="center"/>
      <protection/>
    </xf>
    <xf numFmtId="0" fontId="104" fillId="55" borderId="19" xfId="1537" applyFont="1" applyFill="1" applyBorder="1" applyAlignment="1">
      <alignment vertical="center"/>
      <protection/>
    </xf>
    <xf numFmtId="0" fontId="103" fillId="55" borderId="25" xfId="1537" applyFont="1" applyFill="1" applyBorder="1" applyAlignment="1">
      <alignment horizontal="left" vertical="center"/>
      <protection/>
    </xf>
    <xf numFmtId="0" fontId="103" fillId="55" borderId="23" xfId="1537" applyFont="1" applyFill="1" applyBorder="1" applyAlignment="1">
      <alignment horizontal="left" vertical="center"/>
      <protection/>
    </xf>
    <xf numFmtId="0" fontId="103" fillId="55" borderId="0" xfId="1537" applyFont="1" applyFill="1" applyAlignment="1">
      <alignment vertical="center"/>
      <protection/>
    </xf>
    <xf numFmtId="0" fontId="2" fillId="55" borderId="0" xfId="1537" applyFont="1" applyFill="1" applyBorder="1" applyAlignment="1">
      <alignment vertical="center"/>
      <protection/>
    </xf>
    <xf numFmtId="0" fontId="2" fillId="55" borderId="0" xfId="1537" applyFont="1" applyFill="1" applyBorder="1" applyAlignment="1">
      <alignment horizontal="left" vertical="center" wrapText="1"/>
      <protection/>
    </xf>
    <xf numFmtId="0" fontId="2" fillId="55" borderId="0" xfId="1537" applyFont="1" applyFill="1" applyAlignment="1">
      <alignment horizontal="left" vertical="center"/>
      <protection/>
    </xf>
    <xf numFmtId="0" fontId="2" fillId="55" borderId="0" xfId="1525" applyFont="1" applyFill="1" applyAlignment="1">
      <alignment horizontal="center" vertical="center"/>
      <protection/>
    </xf>
    <xf numFmtId="0" fontId="3" fillId="55" borderId="0" xfId="1525" applyFont="1" applyFill="1" applyAlignment="1">
      <alignment vertical="center"/>
      <protection/>
    </xf>
    <xf numFmtId="0" fontId="3" fillId="55" borderId="19" xfId="1525" applyFont="1" applyFill="1" applyBorder="1" applyAlignment="1">
      <alignment vertical="center"/>
      <protection/>
    </xf>
    <xf numFmtId="0" fontId="3" fillId="55" borderId="26" xfId="1673" applyFont="1" applyFill="1" applyBorder="1" applyAlignment="1">
      <alignment vertical="center"/>
      <protection/>
    </xf>
    <xf numFmtId="0" fontId="28" fillId="55" borderId="0" xfId="1525" applyFont="1" applyFill="1" applyAlignment="1">
      <alignment vertical="center"/>
      <protection/>
    </xf>
    <xf numFmtId="0" fontId="2" fillId="55" borderId="0" xfId="1525" applyFont="1" applyFill="1" applyAlignment="1">
      <alignment vertical="center" wrapText="1"/>
      <protection/>
    </xf>
    <xf numFmtId="0" fontId="3" fillId="55" borderId="23" xfId="1525" applyFont="1" applyFill="1" applyBorder="1" applyAlignment="1">
      <alignment vertical="center"/>
      <protection/>
    </xf>
    <xf numFmtId="0" fontId="2" fillId="55" borderId="23" xfId="1525" applyFont="1" applyFill="1" applyBorder="1" applyAlignment="1">
      <alignment vertical="center"/>
      <protection/>
    </xf>
    <xf numFmtId="0" fontId="104" fillId="55" borderId="0" xfId="0" applyFont="1" applyFill="1" applyAlignment="1">
      <alignment vertical="center"/>
    </xf>
    <xf numFmtId="0" fontId="104" fillId="55" borderId="0" xfId="0" applyFont="1" applyFill="1" applyAlignment="1" applyProtection="1">
      <alignment horizontal="left" vertical="center"/>
      <protection locked="0"/>
    </xf>
    <xf numFmtId="0" fontId="103" fillId="55" borderId="0" xfId="0" applyFont="1" applyFill="1" applyAlignment="1">
      <alignment vertical="center"/>
    </xf>
    <xf numFmtId="0" fontId="103" fillId="55" borderId="0" xfId="0" applyFont="1" applyFill="1" applyBorder="1" applyAlignment="1">
      <alignment horizontal="justify" vertical="center" wrapText="1"/>
    </xf>
    <xf numFmtId="0" fontId="104" fillId="55" borderId="19" xfId="0" applyFont="1" applyFill="1" applyBorder="1" applyAlignment="1">
      <alignment vertical="center"/>
    </xf>
    <xf numFmtId="0" fontId="104" fillId="55" borderId="19" xfId="0" applyFont="1" applyFill="1" applyBorder="1" applyAlignment="1">
      <alignment horizontal="left" vertical="center"/>
    </xf>
    <xf numFmtId="0" fontId="103" fillId="55" borderId="19" xfId="1673" applyFont="1" applyFill="1" applyBorder="1" applyAlignment="1">
      <alignment horizontal="left" vertical="center"/>
      <protection/>
    </xf>
    <xf numFmtId="200" fontId="103" fillId="55" borderId="19" xfId="681" applyNumberFormat="1" applyFont="1" applyFill="1" applyBorder="1" applyAlignment="1">
      <alignment horizontal="center" vertical="center"/>
    </xf>
    <xf numFmtId="0" fontId="103" fillId="55" borderId="19" xfId="1785" applyFont="1" applyFill="1" applyBorder="1" applyAlignment="1">
      <alignment horizontal="left" vertical="center" wrapText="1"/>
      <protection/>
    </xf>
    <xf numFmtId="0" fontId="103" fillId="55" borderId="19" xfId="1785" applyFont="1" applyFill="1" applyBorder="1" applyAlignment="1">
      <alignment horizontal="justify" vertical="center" wrapText="1"/>
      <protection/>
    </xf>
    <xf numFmtId="0" fontId="104" fillId="55" borderId="19" xfId="0" applyFont="1" applyFill="1" applyBorder="1" applyAlignment="1">
      <alignment horizontal="center" vertical="center"/>
    </xf>
    <xf numFmtId="0" fontId="103" fillId="55" borderId="19" xfId="0" applyFont="1" applyFill="1" applyBorder="1" applyAlignment="1">
      <alignment vertical="center"/>
    </xf>
    <xf numFmtId="185" fontId="103" fillId="55" borderId="19" xfId="0" applyNumberFormat="1" applyFont="1" applyFill="1" applyBorder="1" applyAlignment="1">
      <alignment horizontal="center" vertical="center"/>
    </xf>
    <xf numFmtId="0" fontId="103" fillId="55" borderId="0" xfId="0" applyFont="1" applyFill="1" applyBorder="1" applyAlignment="1">
      <alignment vertical="center"/>
    </xf>
    <xf numFmtId="185" fontId="103" fillId="55" borderId="0" xfId="0" applyNumberFormat="1" applyFont="1" applyFill="1" applyBorder="1" applyAlignment="1">
      <alignment horizontal="center" vertical="center"/>
    </xf>
    <xf numFmtId="0" fontId="104" fillId="55" borderId="19" xfId="0" applyFont="1" applyFill="1" applyBorder="1" applyAlignment="1">
      <alignment horizontal="center" vertical="center" wrapText="1"/>
    </xf>
    <xf numFmtId="0" fontId="103" fillId="55" borderId="24" xfId="0" applyFont="1" applyFill="1" applyBorder="1" applyAlignment="1">
      <alignment horizontal="center"/>
    </xf>
    <xf numFmtId="0" fontId="104" fillId="55" borderId="0" xfId="1537" applyFont="1" applyFill="1" applyAlignment="1">
      <alignment vertical="center"/>
      <protection/>
    </xf>
    <xf numFmtId="0" fontId="104" fillId="55" borderId="0" xfId="1537" applyFont="1" applyFill="1" applyAlignment="1" applyProtection="1">
      <alignment horizontal="left" vertical="center"/>
      <protection locked="0"/>
    </xf>
    <xf numFmtId="0" fontId="108" fillId="55" borderId="25" xfId="1537" applyFont="1" applyFill="1" applyBorder="1" applyAlignment="1">
      <alignment horizontal="left" vertical="center"/>
      <protection/>
    </xf>
    <xf numFmtId="0" fontId="103" fillId="55" borderId="0" xfId="1537" applyFont="1" applyFill="1" applyAlignment="1">
      <alignment horizontal="left" vertical="center" wrapText="1"/>
      <protection/>
    </xf>
    <xf numFmtId="0" fontId="103" fillId="55" borderId="0" xfId="0" applyFont="1" applyFill="1" applyBorder="1" applyAlignment="1">
      <alignment horizontal="left" vertical="center" wrapText="1"/>
    </xf>
    <xf numFmtId="0" fontId="103" fillId="55" borderId="0" xfId="1536" applyFont="1" applyFill="1" applyBorder="1" applyAlignment="1">
      <alignment vertical="center"/>
      <protection/>
    </xf>
    <xf numFmtId="3" fontId="103" fillId="55" borderId="0" xfId="1536" applyNumberFormat="1" applyFont="1" applyFill="1" applyBorder="1" applyAlignment="1">
      <alignment horizontal="center" vertical="center"/>
      <protection/>
    </xf>
    <xf numFmtId="0" fontId="103" fillId="55" borderId="0" xfId="1525" applyFont="1" applyFill="1" applyAlignment="1">
      <alignment vertical="center"/>
      <protection/>
    </xf>
    <xf numFmtId="0" fontId="103" fillId="55" borderId="0" xfId="1525" applyFont="1" applyFill="1" applyAlignment="1">
      <alignment horizontal="center" vertical="center"/>
      <protection/>
    </xf>
    <xf numFmtId="0" fontId="104" fillId="55" borderId="0" xfId="1525" applyFont="1" applyFill="1" applyAlignment="1">
      <alignment vertical="center"/>
      <protection/>
    </xf>
    <xf numFmtId="0" fontId="104" fillId="55" borderId="0" xfId="1525" applyFont="1" applyFill="1" applyAlignment="1" applyProtection="1">
      <alignment vertical="center"/>
      <protection locked="0"/>
    </xf>
    <xf numFmtId="0" fontId="103" fillId="55" borderId="0" xfId="1525" applyFont="1" applyFill="1" applyBorder="1" applyAlignment="1">
      <alignment horizontal="justify" vertical="center" wrapText="1"/>
      <protection/>
    </xf>
    <xf numFmtId="0" fontId="104" fillId="55" borderId="19" xfId="1525" applyFont="1" applyFill="1" applyBorder="1" applyAlignment="1">
      <alignment vertical="center"/>
      <protection/>
    </xf>
    <xf numFmtId="0" fontId="104" fillId="55" borderId="20" xfId="1525" applyFont="1" applyFill="1" applyBorder="1" applyAlignment="1">
      <alignment vertical="center" wrapText="1"/>
      <protection/>
    </xf>
    <xf numFmtId="0" fontId="104" fillId="55" borderId="19" xfId="1525" applyFont="1" applyFill="1" applyBorder="1" applyAlignment="1">
      <alignment vertical="center" wrapText="1"/>
      <protection/>
    </xf>
    <xf numFmtId="0" fontId="104" fillId="55" borderId="0" xfId="1525" applyFont="1" applyFill="1" applyBorder="1" applyAlignment="1">
      <alignment vertical="center" wrapText="1"/>
      <protection/>
    </xf>
    <xf numFmtId="0" fontId="104" fillId="55" borderId="19" xfId="1525" applyFont="1" applyFill="1" applyBorder="1" applyAlignment="1">
      <alignment horizontal="center" vertical="center"/>
      <protection/>
    </xf>
    <xf numFmtId="0" fontId="103" fillId="55" borderId="19" xfId="1525" applyFont="1" applyFill="1" applyBorder="1" applyAlignment="1">
      <alignment vertical="center"/>
      <protection/>
    </xf>
    <xf numFmtId="0" fontId="103" fillId="55" borderId="0" xfId="1537" applyFont="1" applyFill="1" applyBorder="1" applyAlignment="1">
      <alignment vertical="center"/>
      <protection/>
    </xf>
    <xf numFmtId="3" fontId="103" fillId="55" borderId="0" xfId="1537" applyNumberFormat="1" applyFont="1" applyFill="1" applyBorder="1" applyAlignment="1">
      <alignment horizontal="center" vertical="center"/>
      <protection/>
    </xf>
    <xf numFmtId="0" fontId="103" fillId="55" borderId="0" xfId="1537" applyFont="1" applyFill="1" applyBorder="1" applyAlignment="1">
      <alignment horizontal="center" vertical="center"/>
      <protection/>
    </xf>
    <xf numFmtId="0" fontId="104" fillId="55" borderId="24" xfId="1525" applyFont="1" applyFill="1" applyBorder="1" applyAlignment="1">
      <alignment horizontal="center" vertical="center"/>
      <protection/>
    </xf>
    <xf numFmtId="0" fontId="103" fillId="55" borderId="24" xfId="1525" applyFont="1" applyFill="1" applyBorder="1" applyAlignment="1">
      <alignment vertical="center"/>
      <protection/>
    </xf>
    <xf numFmtId="199" fontId="0" fillId="55" borderId="0" xfId="448" applyNumberFormat="1" applyFont="1" applyFill="1" applyAlignment="1">
      <alignment horizontal="center"/>
    </xf>
    <xf numFmtId="0" fontId="98" fillId="55" borderId="0" xfId="0" applyFont="1" applyFill="1" applyAlignment="1">
      <alignment vertical="center"/>
    </xf>
    <xf numFmtId="197" fontId="109" fillId="0" borderId="0" xfId="681" applyNumberFormat="1" applyFont="1" applyFill="1" applyAlignment="1">
      <alignment/>
    </xf>
    <xf numFmtId="0" fontId="103" fillId="55" borderId="0" xfId="1874" applyFont="1" applyFill="1" applyAlignment="1">
      <alignment horizontal="center" vertical="center"/>
      <protection/>
    </xf>
    <xf numFmtId="0" fontId="0" fillId="0" borderId="0" xfId="0" applyFill="1" applyBorder="1" applyAlignment="1">
      <alignment/>
    </xf>
    <xf numFmtId="197" fontId="0" fillId="0" borderId="0" xfId="681" applyNumberFormat="1" applyFont="1" applyFill="1" applyBorder="1" applyAlignment="1">
      <alignment/>
    </xf>
    <xf numFmtId="0" fontId="0" fillId="0" borderId="0" xfId="0" applyFill="1" applyBorder="1" applyAlignment="1">
      <alignment horizontal="left"/>
    </xf>
    <xf numFmtId="0" fontId="0" fillId="0" borderId="0" xfId="0" applyFill="1" applyBorder="1" applyAlignment="1">
      <alignment horizontal="center"/>
    </xf>
    <xf numFmtId="0" fontId="39" fillId="55" borderId="0" xfId="0" applyFont="1" applyFill="1" applyAlignment="1">
      <alignment vertical="center"/>
    </xf>
    <xf numFmtId="171" fontId="40" fillId="55" borderId="0" xfId="448" applyFont="1" applyFill="1" applyBorder="1" applyAlignment="1">
      <alignment vertical="center"/>
    </xf>
    <xf numFmtId="171" fontId="39" fillId="55" borderId="0" xfId="448" applyFont="1" applyFill="1" applyBorder="1" applyAlignment="1">
      <alignment vertical="center"/>
    </xf>
    <xf numFmtId="171" fontId="41" fillId="55" borderId="0" xfId="448" applyFont="1" applyFill="1" applyBorder="1" applyAlignment="1">
      <alignment horizontal="center" vertical="center"/>
    </xf>
    <xf numFmtId="171" fontId="41" fillId="55" borderId="0" xfId="448" applyFont="1" applyFill="1" applyBorder="1" applyAlignment="1">
      <alignment horizontal="left" vertical="center"/>
    </xf>
    <xf numFmtId="171" fontId="39" fillId="55" borderId="0" xfId="448" applyFont="1" applyFill="1" applyBorder="1" applyAlignment="1">
      <alignment horizontal="left" vertical="center"/>
    </xf>
    <xf numFmtId="0" fontId="39" fillId="55" borderId="0" xfId="0" applyFont="1" applyFill="1" applyBorder="1" applyAlignment="1">
      <alignment horizontal="left" vertical="center"/>
    </xf>
    <xf numFmtId="0" fontId="39" fillId="55" borderId="0" xfId="0" applyFont="1" applyFill="1" applyBorder="1" applyAlignment="1">
      <alignment vertical="center"/>
    </xf>
    <xf numFmtId="171" fontId="39" fillId="55" borderId="0" xfId="448" applyFont="1" applyFill="1" applyAlignment="1">
      <alignment vertical="center"/>
    </xf>
    <xf numFmtId="171" fontId="41" fillId="55" borderId="0" xfId="448" applyFont="1" applyFill="1" applyBorder="1" applyAlignment="1">
      <alignment vertical="center"/>
    </xf>
    <xf numFmtId="0" fontId="41" fillId="55" borderId="0" xfId="0" applyFont="1" applyFill="1" applyBorder="1" applyAlignment="1">
      <alignment vertical="center"/>
    </xf>
    <xf numFmtId="199" fontId="38" fillId="55" borderId="0" xfId="448" applyNumberFormat="1" applyFont="1" applyFill="1" applyBorder="1" applyAlignment="1">
      <alignment vertical="center"/>
    </xf>
    <xf numFmtId="0" fontId="43" fillId="55" borderId="0" xfId="0" applyFont="1" applyFill="1" applyAlignment="1">
      <alignment vertical="center"/>
    </xf>
    <xf numFmtId="0" fontId="43" fillId="55" borderId="19" xfId="0" applyFont="1" applyFill="1" applyBorder="1" applyAlignment="1">
      <alignment vertical="center"/>
    </xf>
    <xf numFmtId="0" fontId="39" fillId="55" borderId="19" xfId="0" applyFont="1" applyFill="1" applyBorder="1" applyAlignment="1">
      <alignment vertical="center"/>
    </xf>
    <xf numFmtId="0" fontId="44" fillId="55" borderId="19" xfId="0" applyFont="1" applyFill="1" applyBorder="1" applyAlignment="1">
      <alignment vertical="center"/>
    </xf>
    <xf numFmtId="171" fontId="44" fillId="55" borderId="0" xfId="448" applyFont="1" applyFill="1" applyBorder="1" applyAlignment="1">
      <alignment vertical="center"/>
    </xf>
    <xf numFmtId="0" fontId="44" fillId="55" borderId="0" xfId="0" applyFont="1" applyFill="1" applyAlignment="1">
      <alignment vertical="center"/>
    </xf>
    <xf numFmtId="0" fontId="39" fillId="56" borderId="0" xfId="0" applyFont="1" applyFill="1" applyAlignment="1">
      <alignment vertical="center"/>
    </xf>
    <xf numFmtId="0" fontId="39" fillId="57" borderId="0" xfId="0" applyFont="1" applyFill="1" applyAlignment="1">
      <alignment vertical="center"/>
    </xf>
    <xf numFmtId="170" fontId="39" fillId="57" borderId="0" xfId="0" applyNumberFormat="1" applyFont="1" applyFill="1" applyAlignment="1">
      <alignment vertical="center"/>
    </xf>
    <xf numFmtId="4" fontId="39" fillId="57" borderId="0" xfId="0" applyNumberFormat="1" applyFont="1" applyFill="1" applyAlignment="1">
      <alignment vertical="center"/>
    </xf>
    <xf numFmtId="0" fontId="110" fillId="58" borderId="0" xfId="0" applyFont="1" applyFill="1" applyAlignment="1">
      <alignment vertical="center"/>
    </xf>
    <xf numFmtId="0" fontId="39" fillId="10" borderId="0" xfId="0" applyFont="1" applyFill="1" applyAlignment="1">
      <alignment vertical="center"/>
    </xf>
    <xf numFmtId="0" fontId="45" fillId="0" borderId="0" xfId="0" applyFont="1" applyAlignment="1">
      <alignment horizontal="justify" vertical="center"/>
    </xf>
    <xf numFmtId="0" fontId="27" fillId="55" borderId="0" xfId="0" applyFont="1" applyFill="1" applyAlignment="1">
      <alignment vertical="center"/>
    </xf>
    <xf numFmtId="0" fontId="34" fillId="0" borderId="0" xfId="0" applyFont="1" applyAlignment="1">
      <alignment horizontal="justify"/>
    </xf>
    <xf numFmtId="0" fontId="84" fillId="55" borderId="19" xfId="0" applyFont="1" applyFill="1" applyBorder="1" applyAlignment="1">
      <alignment vertical="center"/>
    </xf>
    <xf numFmtId="0" fontId="111" fillId="55" borderId="0" xfId="0" applyFont="1" applyFill="1" applyBorder="1" applyAlignment="1">
      <alignment horizontal="center"/>
    </xf>
    <xf numFmtId="0" fontId="112" fillId="0" borderId="0" xfId="0" applyFont="1" applyAlignment="1">
      <alignment vertical="center" wrapText="1"/>
    </xf>
    <xf numFmtId="0" fontId="103" fillId="55" borderId="0" xfId="1537" applyFont="1" applyFill="1" applyAlignment="1">
      <alignment horizontal="left" vertical="center"/>
      <protection/>
    </xf>
    <xf numFmtId="0" fontId="113" fillId="55" borderId="0" xfId="0" applyFont="1" applyFill="1" applyBorder="1" applyAlignment="1">
      <alignment vertical="center"/>
    </xf>
    <xf numFmtId="0" fontId="0" fillId="59" borderId="27" xfId="0" applyFont="1" applyFill="1" applyBorder="1" applyAlignment="1">
      <alignment horizontal="center" wrapText="1"/>
    </xf>
    <xf numFmtId="0" fontId="0" fillId="59" borderId="27" xfId="0" applyFont="1" applyFill="1" applyBorder="1" applyAlignment="1">
      <alignment horizontal="center"/>
    </xf>
    <xf numFmtId="0" fontId="52" fillId="59" borderId="28" xfId="0" applyFont="1" applyFill="1" applyBorder="1" applyAlignment="1">
      <alignment horizontal="center" wrapText="1"/>
    </xf>
    <xf numFmtId="0" fontId="0" fillId="59" borderId="27" xfId="0" applyFont="1" applyFill="1" applyBorder="1" applyAlignment="1">
      <alignment wrapText="1"/>
    </xf>
    <xf numFmtId="0" fontId="53" fillId="59" borderId="28" xfId="0" applyFont="1" applyFill="1" applyBorder="1" applyAlignment="1">
      <alignment horizontal="center" wrapText="1"/>
    </xf>
    <xf numFmtId="0" fontId="54" fillId="59" borderId="27" xfId="0" applyFont="1" applyFill="1" applyBorder="1" applyAlignment="1">
      <alignment horizontal="center" wrapText="1"/>
    </xf>
    <xf numFmtId="0" fontId="54" fillId="59" borderId="27" xfId="0" applyFont="1" applyFill="1" applyBorder="1" applyAlignment="1">
      <alignment horizontal="center"/>
    </xf>
    <xf numFmtId="0" fontId="0" fillId="59" borderId="29" xfId="0" applyFont="1" applyFill="1" applyBorder="1" applyAlignment="1">
      <alignment horizontal="center" wrapText="1"/>
    </xf>
    <xf numFmtId="0" fontId="0" fillId="59" borderId="26" xfId="0" applyFont="1" applyFill="1" applyBorder="1" applyAlignment="1">
      <alignment horizontal="center" wrapText="1"/>
    </xf>
    <xf numFmtId="0" fontId="0" fillId="59" borderId="28" xfId="0" applyFont="1" applyFill="1" applyBorder="1" applyAlignment="1">
      <alignment horizontal="center" wrapText="1"/>
    </xf>
    <xf numFmtId="0" fontId="114" fillId="0" borderId="30" xfId="0" applyFont="1" applyBorder="1" applyAlignment="1">
      <alignment horizontal="center"/>
    </xf>
    <xf numFmtId="0" fontId="115" fillId="0" borderId="31" xfId="0" applyFont="1" applyBorder="1" applyAlignment="1">
      <alignment horizontal="center"/>
    </xf>
    <xf numFmtId="6" fontId="29" fillId="59" borderId="27" xfId="0" applyNumberFormat="1" applyFont="1" applyFill="1" applyBorder="1" applyAlignment="1">
      <alignment horizontal="right" wrapText="1"/>
    </xf>
    <xf numFmtId="6" fontId="29" fillId="59" borderId="29" xfId="0" applyNumberFormat="1" applyFont="1" applyFill="1" applyBorder="1" applyAlignment="1">
      <alignment horizontal="right" wrapText="1"/>
    </xf>
    <xf numFmtId="0" fontId="115" fillId="0" borderId="31" xfId="0" applyFont="1" applyBorder="1" applyAlignment="1">
      <alignment/>
    </xf>
    <xf numFmtId="6" fontId="29" fillId="59" borderId="26" xfId="0" applyNumberFormat="1" applyFont="1" applyFill="1" applyBorder="1" applyAlignment="1">
      <alignment horizontal="right" wrapText="1"/>
    </xf>
    <xf numFmtId="6" fontId="29" fillId="59" borderId="28" xfId="0" applyNumberFormat="1" applyFont="1" applyFill="1" applyBorder="1" applyAlignment="1">
      <alignment horizontal="right" wrapText="1"/>
    </xf>
    <xf numFmtId="0" fontId="116" fillId="0" borderId="31" xfId="0" applyFont="1" applyBorder="1" applyAlignment="1">
      <alignment horizontal="center"/>
    </xf>
    <xf numFmtId="0" fontId="0" fillId="0" borderId="0" xfId="0" applyFont="1" applyFill="1" applyAlignment="1">
      <alignment horizontal="center"/>
    </xf>
    <xf numFmtId="6" fontId="0" fillId="0" borderId="0" xfId="0" applyNumberFormat="1" applyFill="1" applyAlignment="1">
      <alignment horizontal="center"/>
    </xf>
    <xf numFmtId="0" fontId="117" fillId="0" borderId="0" xfId="0" applyFont="1" applyAlignment="1">
      <alignment horizontal="center"/>
    </xf>
    <xf numFmtId="0" fontId="118" fillId="0" borderId="30" xfId="0" applyFont="1" applyBorder="1" applyAlignment="1">
      <alignment/>
    </xf>
    <xf numFmtId="0" fontId="118" fillId="0" borderId="28" xfId="0" applyFont="1" applyBorder="1" applyAlignment="1">
      <alignment wrapText="1"/>
    </xf>
    <xf numFmtId="0" fontId="118" fillId="0" borderId="28" xfId="0" applyFont="1" applyBorder="1" applyAlignment="1">
      <alignment/>
    </xf>
    <xf numFmtId="0" fontId="119" fillId="0" borderId="27" xfId="0" applyFont="1" applyBorder="1" applyAlignment="1">
      <alignment/>
    </xf>
    <xf numFmtId="0" fontId="119" fillId="0" borderId="31" xfId="0" applyFont="1" applyBorder="1" applyAlignment="1">
      <alignment/>
    </xf>
    <xf numFmtId="6" fontId="119" fillId="0" borderId="27" xfId="0" applyNumberFormat="1" applyFont="1" applyBorder="1" applyAlignment="1">
      <alignment/>
    </xf>
    <xf numFmtId="22" fontId="119" fillId="0" borderId="27" xfId="0" applyNumberFormat="1" applyFont="1" applyBorder="1" applyAlignment="1">
      <alignment/>
    </xf>
    <xf numFmtId="14" fontId="119" fillId="0" borderId="27" xfId="0" applyNumberFormat="1" applyFont="1" applyBorder="1" applyAlignment="1">
      <alignment/>
    </xf>
    <xf numFmtId="0" fontId="54" fillId="59" borderId="27" xfId="0" applyFont="1" applyFill="1" applyBorder="1" applyAlignment="1">
      <alignment wrapText="1"/>
    </xf>
    <xf numFmtId="0" fontId="54" fillId="59" borderId="29" xfId="0" applyFont="1" applyFill="1" applyBorder="1" applyAlignment="1">
      <alignment horizontal="center"/>
    </xf>
    <xf numFmtId="0" fontId="54" fillId="59" borderId="28" xfId="0" applyFont="1" applyFill="1" applyBorder="1" applyAlignment="1">
      <alignment horizontal="center"/>
    </xf>
    <xf numFmtId="0" fontId="120" fillId="59" borderId="28" xfId="0" applyFont="1" applyFill="1" applyBorder="1" applyAlignment="1">
      <alignment horizontal="center" wrapText="1"/>
    </xf>
    <xf numFmtId="14" fontId="119" fillId="59" borderId="27" xfId="0" applyNumberFormat="1" applyFont="1" applyFill="1" applyBorder="1" applyAlignment="1">
      <alignment horizontal="center" wrapText="1"/>
    </xf>
    <xf numFmtId="0" fontId="56" fillId="0" borderId="0" xfId="0" applyFont="1" applyAlignment="1">
      <alignment/>
    </xf>
    <xf numFmtId="0" fontId="56" fillId="0" borderId="0" xfId="0" applyFont="1" applyAlignment="1">
      <alignment horizontal="justify"/>
    </xf>
    <xf numFmtId="0" fontId="59" fillId="0" borderId="0" xfId="0" applyFont="1" applyAlignment="1">
      <alignment horizontal="justify"/>
    </xf>
    <xf numFmtId="0" fontId="38" fillId="55" borderId="32" xfId="0" applyFont="1" applyFill="1" applyBorder="1" applyAlignment="1">
      <alignment horizontal="center" vertical="center"/>
    </xf>
    <xf numFmtId="171" fontId="38" fillId="55" borderId="0" xfId="448" applyFont="1" applyFill="1" applyBorder="1" applyAlignment="1">
      <alignment horizontal="center" vertical="center"/>
    </xf>
    <xf numFmtId="0" fontId="38" fillId="55" borderId="0" xfId="0" applyFont="1" applyFill="1" applyBorder="1" applyAlignment="1">
      <alignment horizontal="center" vertical="center"/>
    </xf>
    <xf numFmtId="0" fontId="38" fillId="55" borderId="31" xfId="0" applyFont="1" applyFill="1" applyBorder="1" applyAlignment="1">
      <alignment horizontal="center" vertical="center"/>
    </xf>
    <xf numFmtId="0" fontId="38" fillId="55" borderId="33" xfId="0" applyFont="1" applyFill="1" applyBorder="1" applyAlignment="1">
      <alignment horizontal="center" vertical="center"/>
    </xf>
    <xf numFmtId="0" fontId="38" fillId="55" borderId="34" xfId="0" applyFont="1" applyFill="1" applyBorder="1" applyAlignment="1">
      <alignment horizontal="center" vertical="center"/>
    </xf>
    <xf numFmtId="0" fontId="121" fillId="55" borderId="32" xfId="0" applyFont="1" applyFill="1" applyBorder="1" applyAlignment="1">
      <alignment horizontal="center" vertical="center"/>
    </xf>
    <xf numFmtId="171" fontId="122" fillId="55" borderId="32" xfId="448" applyFont="1" applyFill="1" applyBorder="1" applyAlignment="1">
      <alignment vertical="center"/>
    </xf>
    <xf numFmtId="0" fontId="123" fillId="55" borderId="35" xfId="0" applyFont="1" applyFill="1" applyBorder="1" applyAlignment="1">
      <alignment horizontal="center" vertical="center"/>
    </xf>
    <xf numFmtId="199" fontId="122" fillId="55" borderId="35" xfId="448" applyNumberFormat="1" applyFont="1" applyFill="1" applyBorder="1" applyAlignment="1">
      <alignment vertical="center"/>
    </xf>
    <xf numFmtId="0" fontId="40" fillId="55" borderId="35" xfId="0" applyFont="1" applyFill="1" applyBorder="1" applyAlignment="1">
      <alignment horizontal="justify" vertical="center" wrapText="1"/>
    </xf>
    <xf numFmtId="0" fontId="56" fillId="55" borderId="0" xfId="0" applyFont="1" applyFill="1" applyAlignment="1">
      <alignment horizontal="justify"/>
    </xf>
    <xf numFmtId="6" fontId="124" fillId="55" borderId="0" xfId="0" applyNumberFormat="1" applyFont="1" applyFill="1" applyAlignment="1">
      <alignment horizontal="justify"/>
    </xf>
    <xf numFmtId="6" fontId="56" fillId="55" borderId="0" xfId="0" applyNumberFormat="1" applyFont="1" applyFill="1" applyAlignment="1">
      <alignment horizontal="justify"/>
    </xf>
    <xf numFmtId="206" fontId="40" fillId="55" borderId="0" xfId="681" applyNumberFormat="1" applyFont="1" applyFill="1" applyBorder="1" applyAlignment="1">
      <alignment vertical="center"/>
    </xf>
    <xf numFmtId="0" fontId="39" fillId="55" borderId="35" xfId="0" applyFont="1" applyFill="1" applyBorder="1" applyAlignment="1">
      <alignment horizontal="justify" vertical="center" wrapText="1"/>
    </xf>
    <xf numFmtId="206" fontId="40" fillId="55" borderId="35" xfId="681" applyNumberFormat="1" applyFont="1" applyFill="1" applyBorder="1" applyAlignment="1">
      <alignment vertical="center"/>
    </xf>
    <xf numFmtId="206" fontId="39" fillId="55" borderId="0" xfId="0" applyNumberFormat="1" applyFont="1" applyFill="1" applyBorder="1" applyAlignment="1">
      <alignment horizontal="left" vertical="center"/>
    </xf>
    <xf numFmtId="206" fontId="38" fillId="55" borderId="30" xfId="681" applyNumberFormat="1" applyFont="1" applyFill="1" applyBorder="1" applyAlignment="1">
      <alignment vertical="center"/>
    </xf>
    <xf numFmtId="206" fontId="40" fillId="55" borderId="32" xfId="681" applyNumberFormat="1" applyFont="1" applyFill="1" applyBorder="1" applyAlignment="1">
      <alignment vertical="center"/>
    </xf>
    <xf numFmtId="0" fontId="125" fillId="55" borderId="35" xfId="0" applyFont="1" applyFill="1" applyBorder="1" applyAlignment="1">
      <alignment horizontal="center" vertical="center"/>
    </xf>
    <xf numFmtId="206" fontId="40" fillId="55" borderId="0" xfId="681" applyNumberFormat="1" applyFont="1" applyFill="1" applyBorder="1" applyAlignment="1" quotePrefix="1">
      <alignment horizontal="justify" vertical="center" wrapText="1"/>
    </xf>
    <xf numFmtId="0" fontId="41" fillId="55" borderId="0" xfId="0" applyFont="1" applyFill="1" applyBorder="1" applyAlignment="1">
      <alignment horizontal="left" vertical="center"/>
    </xf>
    <xf numFmtId="206" fontId="40" fillId="55" borderId="35" xfId="681" applyNumberFormat="1" applyFont="1" applyFill="1" applyBorder="1" applyAlignment="1" quotePrefix="1">
      <alignment horizontal="justify" vertical="center" wrapText="1"/>
    </xf>
    <xf numFmtId="0" fontId="121" fillId="55" borderId="35" xfId="0" applyFont="1" applyFill="1" applyBorder="1" applyAlignment="1">
      <alignment horizontal="center" vertical="center"/>
    </xf>
    <xf numFmtId="0" fontId="38" fillId="55" borderId="35" xfId="0" applyFont="1" applyFill="1" applyBorder="1" applyAlignment="1">
      <alignment horizontal="center" vertical="center"/>
    </xf>
    <xf numFmtId="0" fontId="125" fillId="55" borderId="32" xfId="0" applyFont="1" applyFill="1" applyBorder="1" applyAlignment="1">
      <alignment vertical="center"/>
    </xf>
    <xf numFmtId="177" fontId="40" fillId="55" borderId="32" xfId="681" applyFont="1" applyFill="1" applyBorder="1" applyAlignment="1">
      <alignment vertical="center"/>
    </xf>
    <xf numFmtId="177" fontId="40" fillId="55" borderId="35" xfId="681" applyFont="1" applyFill="1" applyBorder="1" applyAlignment="1">
      <alignment vertical="center"/>
    </xf>
    <xf numFmtId="0" fontId="42" fillId="55" borderId="35" xfId="0" applyFont="1" applyFill="1" applyBorder="1" applyAlignment="1">
      <alignment horizontal="justify" vertical="center" wrapText="1"/>
    </xf>
    <xf numFmtId="0" fontId="42" fillId="55" borderId="31" xfId="0" applyFont="1" applyFill="1" applyBorder="1" applyAlignment="1">
      <alignment horizontal="justify" vertical="center" wrapText="1"/>
    </xf>
    <xf numFmtId="206" fontId="40" fillId="55" borderId="31" xfId="681" applyNumberFormat="1" applyFont="1" applyFill="1" applyBorder="1" applyAlignment="1">
      <alignment vertical="center"/>
    </xf>
    <xf numFmtId="0" fontId="39" fillId="55" borderId="36" xfId="0" applyFont="1" applyFill="1" applyBorder="1" applyAlignment="1">
      <alignment vertical="center"/>
    </xf>
    <xf numFmtId="0" fontId="126" fillId="55" borderId="36" xfId="0" applyFont="1" applyFill="1" applyBorder="1" applyAlignment="1">
      <alignment horizontal="left" vertical="center"/>
    </xf>
    <xf numFmtId="0" fontId="126" fillId="55" borderId="0" xfId="0" applyFont="1" applyFill="1" applyBorder="1" applyAlignment="1">
      <alignment horizontal="left" vertical="center"/>
    </xf>
    <xf numFmtId="171" fontId="127" fillId="55" borderId="0" xfId="448" applyFont="1" applyFill="1" applyBorder="1" applyAlignment="1">
      <alignment horizontal="left" vertical="center"/>
    </xf>
    <xf numFmtId="0" fontId="110" fillId="55" borderId="0" xfId="0" applyFont="1" applyFill="1" applyAlignment="1">
      <alignment vertical="center"/>
    </xf>
    <xf numFmtId="0" fontId="126" fillId="55" borderId="36" xfId="0" applyFont="1" applyFill="1" applyBorder="1" applyAlignment="1">
      <alignment vertical="center"/>
    </xf>
    <xf numFmtId="206" fontId="126" fillId="55" borderId="0" xfId="681" applyNumberFormat="1" applyFont="1" applyFill="1" applyBorder="1" applyAlignment="1">
      <alignment vertical="center"/>
    </xf>
    <xf numFmtId="0" fontId="38" fillId="55" borderId="35" xfId="0" applyFont="1" applyFill="1" applyBorder="1" applyAlignment="1">
      <alignment vertical="center" wrapText="1"/>
    </xf>
    <xf numFmtId="177" fontId="38" fillId="55" borderId="35" xfId="681" applyFont="1" applyFill="1" applyBorder="1" applyAlignment="1">
      <alignment vertical="center"/>
    </xf>
    <xf numFmtId="0" fontId="38" fillId="55" borderId="35" xfId="0" applyFont="1" applyFill="1" applyBorder="1" applyAlignment="1">
      <alignment vertical="center"/>
    </xf>
    <xf numFmtId="0" fontId="38" fillId="55" borderId="37" xfId="0" applyFont="1" applyFill="1" applyBorder="1" applyAlignment="1">
      <alignment vertical="center" wrapText="1"/>
    </xf>
    <xf numFmtId="206" fontId="40" fillId="55" borderId="37" xfId="681" applyNumberFormat="1" applyFont="1" applyFill="1" applyBorder="1" applyAlignment="1">
      <alignment vertical="center"/>
    </xf>
    <xf numFmtId="0" fontId="38" fillId="55" borderId="36" xfId="0" applyFont="1" applyFill="1" applyBorder="1" applyAlignment="1">
      <alignment vertical="center"/>
    </xf>
    <xf numFmtId="206" fontId="40" fillId="55" borderId="36" xfId="681" applyNumberFormat="1" applyFont="1" applyFill="1" applyBorder="1" applyAlignment="1">
      <alignment vertical="center"/>
    </xf>
    <xf numFmtId="0" fontId="38" fillId="55" borderId="38" xfId="0" applyFont="1" applyFill="1" applyBorder="1" applyAlignment="1">
      <alignment vertical="center"/>
    </xf>
    <xf numFmtId="206" fontId="40" fillId="55" borderId="38" xfId="681" applyNumberFormat="1" applyFont="1" applyFill="1" applyBorder="1" applyAlignment="1">
      <alignment vertical="center"/>
    </xf>
    <xf numFmtId="0" fontId="0" fillId="55" borderId="0" xfId="0" applyFont="1" applyFill="1" applyAlignment="1">
      <alignment horizontal="center"/>
    </xf>
    <xf numFmtId="0" fontId="38" fillId="55" borderId="32" xfId="0" applyFont="1" applyFill="1" applyBorder="1" applyAlignment="1">
      <alignment vertical="center" wrapText="1"/>
    </xf>
    <xf numFmtId="206" fontId="40" fillId="55" borderId="37" xfId="0" applyNumberFormat="1" applyFont="1" applyFill="1" applyBorder="1" applyAlignment="1">
      <alignment vertical="center"/>
    </xf>
    <xf numFmtId="171" fontId="110" fillId="55" borderId="0" xfId="448" applyFont="1" applyFill="1" applyBorder="1" applyAlignment="1">
      <alignment horizontal="left" vertical="center"/>
    </xf>
    <xf numFmtId="0" fontId="110" fillId="55" borderId="0" xfId="0" applyFont="1" applyFill="1" applyBorder="1" applyAlignment="1">
      <alignment horizontal="left" vertical="center"/>
    </xf>
    <xf numFmtId="0" fontId="127" fillId="55" borderId="0" xfId="0" applyFont="1" applyFill="1" applyBorder="1" applyAlignment="1">
      <alignment vertical="center"/>
    </xf>
    <xf numFmtId="171" fontId="110" fillId="55" borderId="0" xfId="448" applyFont="1" applyFill="1" applyBorder="1" applyAlignment="1">
      <alignment horizontal="left" vertical="center" wrapText="1"/>
    </xf>
    <xf numFmtId="0" fontId="38" fillId="55" borderId="31" xfId="0" applyFont="1" applyFill="1" applyBorder="1" applyAlignment="1">
      <alignment vertical="center"/>
    </xf>
    <xf numFmtId="0" fontId="110" fillId="55" borderId="0" xfId="0" applyFont="1" applyFill="1" applyBorder="1" applyAlignment="1">
      <alignment vertical="center"/>
    </xf>
    <xf numFmtId="0" fontId="40" fillId="55" borderId="35" xfId="0" applyFont="1" applyFill="1" applyBorder="1" applyAlignment="1">
      <alignment vertical="center"/>
    </xf>
    <xf numFmtId="171" fontId="110" fillId="55" borderId="0" xfId="448" applyFont="1" applyFill="1" applyBorder="1" applyAlignment="1">
      <alignment vertical="center"/>
    </xf>
    <xf numFmtId="0" fontId="127" fillId="55" borderId="0" xfId="0" applyFont="1" applyFill="1" applyBorder="1" applyAlignment="1">
      <alignment horizontal="center" vertical="center"/>
    </xf>
    <xf numFmtId="0" fontId="107" fillId="55" borderId="0" xfId="1874" applyFont="1" applyFill="1" applyAlignment="1">
      <alignment horizontal="left"/>
      <protection/>
    </xf>
    <xf numFmtId="197" fontId="109" fillId="55" borderId="0" xfId="681" applyNumberFormat="1" applyFont="1" applyFill="1" applyAlignment="1">
      <alignment/>
    </xf>
    <xf numFmtId="171" fontId="127" fillId="55" borderId="0" xfId="448" applyFont="1" applyFill="1" applyBorder="1" applyAlignment="1">
      <alignment vertical="center"/>
    </xf>
    <xf numFmtId="199" fontId="110" fillId="55" borderId="0" xfId="448" applyNumberFormat="1" applyFont="1" applyFill="1" applyBorder="1" applyAlignment="1">
      <alignment vertical="center"/>
    </xf>
    <xf numFmtId="0" fontId="127" fillId="55" borderId="0" xfId="0" applyFont="1" applyFill="1" applyBorder="1" applyAlignment="1">
      <alignment horizontal="left" vertical="center"/>
    </xf>
    <xf numFmtId="0" fontId="2" fillId="55" borderId="21" xfId="0" applyFont="1" applyFill="1" applyBorder="1" applyAlignment="1">
      <alignment horizontal="left" vertical="center" wrapText="1"/>
    </xf>
    <xf numFmtId="0" fontId="2" fillId="55" borderId="22" xfId="0" applyFont="1" applyFill="1" applyBorder="1" applyAlignment="1">
      <alignment horizontal="left" vertical="center" wrapText="1"/>
    </xf>
    <xf numFmtId="0" fontId="33" fillId="55" borderId="39" xfId="0" applyFont="1" applyFill="1" applyBorder="1" applyAlignment="1">
      <alignment horizontal="center" vertical="center"/>
    </xf>
    <xf numFmtId="0" fontId="33" fillId="55" borderId="40" xfId="0" applyFont="1" applyFill="1" applyBorder="1" applyAlignment="1">
      <alignment horizontal="center" vertical="center"/>
    </xf>
    <xf numFmtId="0" fontId="128" fillId="55" borderId="41" xfId="0" applyFont="1" applyFill="1" applyBorder="1" applyAlignment="1">
      <alignment horizontal="left" vertical="center" wrapText="1"/>
    </xf>
    <xf numFmtId="0" fontId="128" fillId="55" borderId="40" xfId="0" applyFont="1" applyFill="1" applyBorder="1" applyAlignment="1">
      <alignment horizontal="left" vertical="center" wrapText="1"/>
    </xf>
    <xf numFmtId="0" fontId="31" fillId="55" borderId="21" xfId="0" applyFont="1" applyFill="1" applyBorder="1" applyAlignment="1">
      <alignment horizontal="left" vertical="center" wrapText="1"/>
    </xf>
    <xf numFmtId="0" fontId="31" fillId="55" borderId="22" xfId="0" applyFont="1" applyFill="1" applyBorder="1" applyAlignment="1">
      <alignment horizontal="left" vertical="center" wrapText="1"/>
    </xf>
    <xf numFmtId="0" fontId="31" fillId="55" borderId="24" xfId="0" applyFont="1" applyFill="1" applyBorder="1" applyAlignment="1">
      <alignment horizontal="left" vertical="center" wrapText="1"/>
    </xf>
    <xf numFmtId="0" fontId="31" fillId="55" borderId="23" xfId="0" applyFont="1" applyFill="1" applyBorder="1" applyAlignment="1">
      <alignment horizontal="left" vertical="center" wrapText="1"/>
    </xf>
    <xf numFmtId="0" fontId="33" fillId="55" borderId="37" xfId="0" applyFont="1" applyFill="1" applyBorder="1" applyAlignment="1">
      <alignment horizontal="center" vertical="center" wrapText="1"/>
    </xf>
    <xf numFmtId="0" fontId="33" fillId="55" borderId="26" xfId="0" applyFont="1" applyFill="1" applyBorder="1" applyAlignment="1">
      <alignment horizontal="center" vertical="center" wrapText="1"/>
    </xf>
    <xf numFmtId="0" fontId="2" fillId="55" borderId="41" xfId="0" applyFont="1" applyFill="1" applyBorder="1" applyAlignment="1">
      <alignment horizontal="left" vertical="center" wrapText="1"/>
    </xf>
    <xf numFmtId="0" fontId="2" fillId="55" borderId="40" xfId="0" applyFont="1" applyFill="1" applyBorder="1" applyAlignment="1">
      <alignment horizontal="left" vertical="center" wrapText="1"/>
    </xf>
    <xf numFmtId="0" fontId="2" fillId="55" borderId="42" xfId="0" applyFont="1" applyFill="1" applyBorder="1" applyAlignment="1">
      <alignment horizontal="left" vertical="center" wrapText="1"/>
    </xf>
    <xf numFmtId="0" fontId="2" fillId="55" borderId="43" xfId="0" applyFont="1" applyFill="1" applyBorder="1" applyAlignment="1">
      <alignment horizontal="left" vertical="center" wrapText="1"/>
    </xf>
    <xf numFmtId="0" fontId="103" fillId="55" borderId="41" xfId="0" applyFont="1" applyFill="1" applyBorder="1" applyAlignment="1">
      <alignment horizontal="left" vertical="center" wrapText="1"/>
    </xf>
    <xf numFmtId="0" fontId="103" fillId="55" borderId="40" xfId="0" applyFont="1" applyFill="1" applyBorder="1" applyAlignment="1">
      <alignment horizontal="left" vertical="center" wrapText="1"/>
    </xf>
    <xf numFmtId="0" fontId="3" fillId="55" borderId="42" xfId="0" applyFont="1" applyFill="1" applyBorder="1" applyAlignment="1">
      <alignment horizontal="center" vertical="center" wrapText="1"/>
    </xf>
    <xf numFmtId="0" fontId="3" fillId="55" borderId="43" xfId="0" applyFont="1" applyFill="1" applyBorder="1" applyAlignment="1">
      <alignment horizontal="center" vertical="center" wrapText="1"/>
    </xf>
    <xf numFmtId="0" fontId="103" fillId="55" borderId="42" xfId="0" applyFont="1" applyFill="1" applyBorder="1" applyAlignment="1">
      <alignment horizontal="left" vertical="center" wrapText="1"/>
    </xf>
    <xf numFmtId="0" fontId="103" fillId="55" borderId="43" xfId="0" applyFont="1" applyFill="1" applyBorder="1" applyAlignment="1">
      <alignment horizontal="left" vertical="center" wrapText="1"/>
    </xf>
    <xf numFmtId="0" fontId="4" fillId="55" borderId="37" xfId="1673" applyFont="1" applyFill="1" applyBorder="1" applyAlignment="1">
      <alignment horizontal="center" vertical="center"/>
      <protection/>
    </xf>
    <xf numFmtId="0" fontId="4" fillId="55" borderId="26" xfId="1673" applyFont="1" applyFill="1" applyBorder="1" applyAlignment="1">
      <alignment horizontal="center" vertical="center"/>
      <protection/>
    </xf>
    <xf numFmtId="0" fontId="3" fillId="55" borderId="38" xfId="0" applyFont="1" applyFill="1" applyBorder="1" applyAlignment="1">
      <alignment horizontal="center" vertical="center"/>
    </xf>
    <xf numFmtId="0" fontId="3" fillId="55" borderId="27" xfId="0" applyFont="1" applyFill="1" applyBorder="1" applyAlignment="1">
      <alignment horizontal="center" vertical="center"/>
    </xf>
    <xf numFmtId="0" fontId="4" fillId="55" borderId="33" xfId="0" applyFont="1" applyFill="1" applyBorder="1" applyAlignment="1">
      <alignment horizontal="center" vertical="center"/>
    </xf>
    <xf numFmtId="0" fontId="4" fillId="55" borderId="28" xfId="0" applyFont="1" applyFill="1" applyBorder="1" applyAlignment="1">
      <alignment horizontal="center" vertical="center"/>
    </xf>
    <xf numFmtId="0" fontId="103" fillId="55" borderId="19" xfId="0" applyFont="1" applyFill="1" applyBorder="1" applyAlignment="1">
      <alignment horizontal="justify" vertical="center" wrapText="1"/>
    </xf>
    <xf numFmtId="0" fontId="3" fillId="55" borderId="41" xfId="0" applyFont="1" applyFill="1" applyBorder="1" applyAlignment="1">
      <alignment horizontal="center" vertical="center" wrapText="1"/>
    </xf>
    <xf numFmtId="0" fontId="3" fillId="55" borderId="40" xfId="0" applyFont="1" applyFill="1" applyBorder="1" applyAlignment="1">
      <alignment horizontal="center" vertical="center" wrapText="1"/>
    </xf>
    <xf numFmtId="0" fontId="2" fillId="55" borderId="24" xfId="0" applyFont="1" applyFill="1" applyBorder="1" applyAlignment="1">
      <alignment horizontal="center" vertical="center"/>
    </xf>
    <xf numFmtId="0" fontId="2" fillId="55" borderId="25" xfId="0" applyFont="1" applyFill="1" applyBorder="1" applyAlignment="1">
      <alignment horizontal="center" vertical="center"/>
    </xf>
    <xf numFmtId="0" fontId="4" fillId="55" borderId="37" xfId="0" applyFont="1" applyFill="1" applyBorder="1" applyAlignment="1">
      <alignment horizontal="center" vertical="center"/>
    </xf>
    <xf numFmtId="0" fontId="4" fillId="55" borderId="26" xfId="0" applyFont="1" applyFill="1" applyBorder="1" applyAlignment="1">
      <alignment horizontal="center" vertical="center"/>
    </xf>
    <xf numFmtId="0" fontId="3" fillId="55" borderId="24" xfId="0" applyFont="1" applyFill="1" applyBorder="1" applyAlignment="1">
      <alignment horizontal="center" vertical="center"/>
    </xf>
    <xf numFmtId="0" fontId="3" fillId="55" borderId="25" xfId="0" applyFont="1" applyFill="1" applyBorder="1" applyAlignment="1">
      <alignment horizontal="center" vertical="center"/>
    </xf>
    <xf numFmtId="0" fontId="4" fillId="55" borderId="38" xfId="0" applyFont="1" applyFill="1" applyBorder="1" applyAlignment="1">
      <alignment horizontal="center" vertical="center"/>
    </xf>
    <xf numFmtId="0" fontId="4" fillId="55" borderId="27" xfId="0" applyFont="1" applyFill="1" applyBorder="1" applyAlignment="1">
      <alignment horizontal="center" vertical="center"/>
    </xf>
    <xf numFmtId="0" fontId="2" fillId="55" borderId="23" xfId="0" applyFont="1" applyFill="1" applyBorder="1" applyAlignment="1">
      <alignment horizontal="center" vertical="center"/>
    </xf>
    <xf numFmtId="0" fontId="103" fillId="55" borderId="19" xfId="0" applyFont="1" applyFill="1" applyBorder="1" applyAlignment="1">
      <alignment vertical="center" wrapText="1"/>
    </xf>
    <xf numFmtId="0" fontId="31" fillId="55" borderId="19" xfId="0" applyFont="1" applyFill="1" applyBorder="1" applyAlignment="1">
      <alignment horizontal="left" vertical="center" wrapText="1"/>
    </xf>
    <xf numFmtId="0" fontId="34" fillId="55" borderId="19" xfId="0" applyFont="1" applyFill="1" applyBorder="1" applyAlignment="1">
      <alignment horizontal="center" vertical="center"/>
    </xf>
    <xf numFmtId="0" fontId="104" fillId="55" borderId="19" xfId="0" applyFont="1" applyFill="1" applyBorder="1" applyAlignment="1">
      <alignment horizontal="center" vertical="center"/>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4" fillId="0" borderId="33" xfId="0" applyFont="1" applyFill="1" applyBorder="1" applyAlignment="1">
      <alignment horizontal="center"/>
    </xf>
    <xf numFmtId="0" fontId="4" fillId="0" borderId="28" xfId="0" applyFont="1" applyFill="1" applyBorder="1" applyAlignment="1">
      <alignment horizontal="center"/>
    </xf>
    <xf numFmtId="0" fontId="3" fillId="0" borderId="19" xfId="0" applyFont="1" applyFill="1" applyBorder="1" applyAlignment="1">
      <alignment horizontal="center"/>
    </xf>
    <xf numFmtId="0" fontId="2" fillId="0" borderId="41" xfId="0" applyFont="1" applyFill="1" applyBorder="1" applyAlignment="1">
      <alignment horizontal="left" vertical="top" wrapText="1"/>
    </xf>
    <xf numFmtId="0" fontId="2" fillId="0" borderId="40" xfId="0" applyFont="1" applyFill="1" applyBorder="1" applyAlignment="1">
      <alignment horizontal="left" vertical="top" wrapText="1"/>
    </xf>
    <xf numFmtId="0" fontId="3" fillId="0" borderId="44" xfId="0" applyFont="1" applyFill="1" applyBorder="1" applyAlignment="1">
      <alignment horizontal="center" vertical="center" wrapText="1"/>
    </xf>
    <xf numFmtId="0" fontId="0" fillId="0" borderId="44" xfId="0" applyFill="1" applyBorder="1" applyAlignment="1">
      <alignment/>
    </xf>
    <xf numFmtId="0" fontId="4" fillId="0" borderId="37" xfId="0" applyFont="1" applyFill="1" applyBorder="1" applyAlignment="1">
      <alignment horizontal="center"/>
    </xf>
    <xf numFmtId="0" fontId="4" fillId="0" borderId="26" xfId="0" applyFont="1" applyFill="1" applyBorder="1" applyAlignment="1">
      <alignment horizontal="center"/>
    </xf>
    <xf numFmtId="0" fontId="104" fillId="0" borderId="38" xfId="0" applyFont="1" applyFill="1" applyBorder="1" applyAlignment="1">
      <alignment horizontal="center"/>
    </xf>
    <xf numFmtId="0" fontId="3" fillId="0" borderId="27" xfId="0" applyFont="1" applyFill="1" applyBorder="1" applyAlignment="1">
      <alignment horizontal="center"/>
    </xf>
    <xf numFmtId="0" fontId="104" fillId="0" borderId="24" xfId="1673" applyFont="1" applyFill="1" applyBorder="1" applyAlignment="1">
      <alignment horizontal="left" vertical="center"/>
      <protection/>
    </xf>
    <xf numFmtId="0" fontId="104" fillId="0" borderId="25" xfId="1673" applyFont="1" applyFill="1" applyBorder="1" applyAlignment="1">
      <alignment horizontal="left" vertical="center"/>
      <protection/>
    </xf>
    <xf numFmtId="0" fontId="5" fillId="0" borderId="1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55" borderId="24" xfId="0" applyFont="1" applyFill="1" applyBorder="1" applyAlignment="1">
      <alignment horizontal="left" vertical="center" wrapText="1"/>
    </xf>
    <xf numFmtId="0" fontId="2" fillId="55" borderId="25" xfId="0" applyFont="1" applyFill="1" applyBorder="1" applyAlignment="1">
      <alignment horizontal="left" vertical="center" wrapText="1"/>
    </xf>
    <xf numFmtId="0" fontId="2" fillId="55" borderId="23" xfId="0" applyFont="1" applyFill="1" applyBorder="1" applyAlignment="1">
      <alignment horizontal="left" vertical="center" wrapText="1"/>
    </xf>
    <xf numFmtId="185" fontId="2" fillId="55" borderId="24" xfId="0" applyNumberFormat="1" applyFont="1" applyFill="1" applyBorder="1" applyAlignment="1">
      <alignment horizontal="center"/>
    </xf>
    <xf numFmtId="185" fontId="2" fillId="55" borderId="25" xfId="0" applyNumberFormat="1" applyFont="1" applyFill="1" applyBorder="1" applyAlignment="1">
      <alignment horizontal="center"/>
    </xf>
    <xf numFmtId="0" fontId="2" fillId="55" borderId="24" xfId="0" applyFont="1" applyFill="1" applyBorder="1" applyAlignment="1">
      <alignment horizontal="justify" vertical="center" wrapText="1"/>
    </xf>
    <xf numFmtId="0" fontId="2" fillId="55" borderId="23" xfId="0" applyFont="1" applyFill="1" applyBorder="1" applyAlignment="1">
      <alignment horizontal="justify" vertical="center" wrapText="1"/>
    </xf>
    <xf numFmtId="0" fontId="4" fillId="55" borderId="33" xfId="0" applyFont="1" applyFill="1" applyBorder="1" applyAlignment="1">
      <alignment horizontal="center"/>
    </xf>
    <xf numFmtId="0" fontId="4" fillId="55" borderId="34" xfId="0" applyFont="1" applyFill="1" applyBorder="1" applyAlignment="1">
      <alignment horizontal="center"/>
    </xf>
    <xf numFmtId="0" fontId="4" fillId="55" borderId="28" xfId="0" applyFont="1" applyFill="1" applyBorder="1" applyAlignment="1">
      <alignment horizontal="center"/>
    </xf>
    <xf numFmtId="0" fontId="3" fillId="55" borderId="23" xfId="0" applyFont="1" applyFill="1" applyBorder="1" applyAlignment="1">
      <alignment horizontal="center" vertical="center"/>
    </xf>
    <xf numFmtId="0" fontId="2" fillId="55" borderId="24" xfId="1536" applyFont="1" applyFill="1" applyBorder="1" applyAlignment="1">
      <alignment horizontal="center"/>
      <protection/>
    </xf>
    <xf numFmtId="0" fontId="2" fillId="55" borderId="25" xfId="1536" applyFont="1" applyFill="1" applyBorder="1" applyAlignment="1">
      <alignment horizontal="center"/>
      <protection/>
    </xf>
    <xf numFmtId="0" fontId="3" fillId="55" borderId="24" xfId="0" applyFont="1" applyFill="1" applyBorder="1" applyAlignment="1">
      <alignment horizontal="center"/>
    </xf>
    <xf numFmtId="0" fontId="3" fillId="55" borderId="25" xfId="0" applyFont="1" applyFill="1" applyBorder="1" applyAlignment="1">
      <alignment horizontal="center"/>
    </xf>
    <xf numFmtId="0" fontId="3" fillId="55" borderId="19" xfId="0" applyFont="1" applyFill="1" applyBorder="1" applyAlignment="1">
      <alignment horizontal="center" vertical="center" wrapText="1"/>
    </xf>
    <xf numFmtId="0" fontId="2" fillId="55" borderId="24" xfId="1536" applyFont="1" applyFill="1" applyBorder="1" applyAlignment="1">
      <alignment horizontal="justify" vertical="center" wrapText="1"/>
      <protection/>
    </xf>
    <xf numFmtId="0" fontId="2" fillId="55" borderId="23" xfId="1536" applyFont="1" applyFill="1" applyBorder="1" applyAlignment="1">
      <alignment horizontal="justify" vertical="center" wrapText="1"/>
      <protection/>
    </xf>
    <xf numFmtId="0" fontId="4" fillId="55" borderId="37" xfId="1673" applyFont="1" applyFill="1" applyBorder="1" applyAlignment="1">
      <alignment horizontal="center"/>
      <protection/>
    </xf>
    <xf numFmtId="0" fontId="4" fillId="55" borderId="45" xfId="1673" applyFont="1" applyFill="1" applyBorder="1" applyAlignment="1">
      <alignment horizontal="center"/>
      <protection/>
    </xf>
    <xf numFmtId="0" fontId="4" fillId="55" borderId="26" xfId="1673" applyFont="1" applyFill="1" applyBorder="1" applyAlignment="1">
      <alignment horizontal="center"/>
      <protection/>
    </xf>
    <xf numFmtId="0" fontId="104" fillId="55" borderId="38" xfId="0" applyFont="1" applyFill="1" applyBorder="1" applyAlignment="1">
      <alignment horizontal="center"/>
    </xf>
    <xf numFmtId="0" fontId="104" fillId="55" borderId="46" xfId="0" applyFont="1" applyFill="1" applyBorder="1" applyAlignment="1">
      <alignment horizontal="center"/>
    </xf>
    <xf numFmtId="0" fontId="104" fillId="55" borderId="27" xfId="0" applyFont="1" applyFill="1" applyBorder="1" applyAlignment="1">
      <alignment horizontal="center"/>
    </xf>
    <xf numFmtId="0" fontId="3" fillId="55" borderId="0" xfId="0" applyFont="1" applyFill="1" applyAlignment="1" applyProtection="1">
      <alignment horizontal="left"/>
      <protection locked="0"/>
    </xf>
    <xf numFmtId="0" fontId="3" fillId="55" borderId="24" xfId="0" applyFont="1" applyFill="1" applyBorder="1" applyAlignment="1">
      <alignment horizontal="left"/>
    </xf>
    <xf numFmtId="0" fontId="3" fillId="55" borderId="23" xfId="0" applyFont="1" applyFill="1" applyBorder="1" applyAlignment="1">
      <alignment horizontal="left"/>
    </xf>
    <xf numFmtId="0" fontId="2" fillId="55" borderId="20" xfId="0" applyFont="1" applyFill="1" applyBorder="1" applyAlignment="1">
      <alignment horizontal="justify" vertical="center" wrapText="1"/>
    </xf>
    <xf numFmtId="0" fontId="3" fillId="55" borderId="47" xfId="0" applyFont="1" applyFill="1" applyBorder="1" applyAlignment="1">
      <alignment horizontal="left"/>
    </xf>
    <xf numFmtId="0" fontId="3" fillId="55" borderId="48" xfId="0" applyFont="1" applyFill="1" applyBorder="1" applyAlignment="1">
      <alignment horizontal="left"/>
    </xf>
    <xf numFmtId="0" fontId="2" fillId="55" borderId="24" xfId="0" applyFont="1" applyFill="1" applyBorder="1" applyAlignment="1">
      <alignment horizontal="center"/>
    </xf>
    <xf numFmtId="0" fontId="2" fillId="55" borderId="23" xfId="0" applyFont="1" applyFill="1" applyBorder="1" applyAlignment="1">
      <alignment horizontal="center"/>
    </xf>
    <xf numFmtId="0" fontId="3" fillId="55" borderId="23" xfId="0" applyFont="1" applyFill="1" applyBorder="1" applyAlignment="1">
      <alignment horizontal="center"/>
    </xf>
    <xf numFmtId="3" fontId="2" fillId="55" borderId="24" xfId="0" applyNumberFormat="1" applyFont="1" applyFill="1" applyBorder="1" applyAlignment="1">
      <alignment horizontal="center"/>
    </xf>
    <xf numFmtId="3" fontId="2" fillId="55" borderId="23" xfId="0" applyNumberFormat="1" applyFont="1" applyFill="1" applyBorder="1" applyAlignment="1">
      <alignment horizontal="center"/>
    </xf>
    <xf numFmtId="0" fontId="129" fillId="0" borderId="0" xfId="0" applyFont="1" applyAlignment="1">
      <alignment horizontal="left" vertical="center"/>
    </xf>
    <xf numFmtId="0" fontId="111" fillId="55" borderId="33" xfId="0" applyFont="1" applyFill="1" applyBorder="1" applyAlignment="1">
      <alignment horizontal="center"/>
    </xf>
    <xf numFmtId="0" fontId="111" fillId="55" borderId="34" xfId="0" applyFont="1" applyFill="1" applyBorder="1" applyAlignment="1">
      <alignment horizontal="center"/>
    </xf>
    <xf numFmtId="0" fontId="111" fillId="55" borderId="28" xfId="0" applyFont="1" applyFill="1" applyBorder="1" applyAlignment="1">
      <alignment horizontal="center"/>
    </xf>
    <xf numFmtId="0" fontId="129" fillId="0" borderId="0" xfId="0" applyFont="1" applyAlignment="1">
      <alignment horizontal="left" vertical="center" wrapText="1"/>
    </xf>
    <xf numFmtId="0" fontId="130" fillId="55" borderId="37" xfId="1673" applyFont="1" applyFill="1" applyBorder="1" applyAlignment="1">
      <alignment horizontal="center" vertical="center"/>
      <protection/>
    </xf>
    <xf numFmtId="0" fontId="130" fillId="55" borderId="45" xfId="1673" applyFont="1" applyFill="1" applyBorder="1" applyAlignment="1">
      <alignment horizontal="center" vertical="center"/>
      <protection/>
    </xf>
    <xf numFmtId="0" fontId="104" fillId="55" borderId="38" xfId="0" applyFont="1" applyFill="1" applyBorder="1" applyAlignment="1">
      <alignment horizontal="center" vertical="center"/>
    </xf>
    <xf numFmtId="0" fontId="104" fillId="55" borderId="46" xfId="0" applyFont="1" applyFill="1" applyBorder="1" applyAlignment="1">
      <alignment horizontal="center" vertical="center"/>
    </xf>
    <xf numFmtId="0" fontId="130" fillId="55" borderId="33" xfId="0" applyFont="1" applyFill="1" applyBorder="1" applyAlignment="1">
      <alignment horizontal="center" vertical="center"/>
    </xf>
    <xf numFmtId="0" fontId="130" fillId="55" borderId="28" xfId="0" applyFont="1" applyFill="1" applyBorder="1" applyAlignment="1">
      <alignment horizontal="center" vertical="center"/>
    </xf>
    <xf numFmtId="0" fontId="130" fillId="55" borderId="34" xfId="0" applyFont="1" applyFill="1" applyBorder="1" applyAlignment="1">
      <alignment horizontal="center" vertical="center"/>
    </xf>
    <xf numFmtId="0" fontId="103" fillId="55" borderId="49" xfId="0" applyFont="1" applyFill="1" applyBorder="1" applyAlignment="1">
      <alignment horizontal="center" vertical="center"/>
    </xf>
    <xf numFmtId="0" fontId="103" fillId="55" borderId="24" xfId="0" applyFont="1" applyFill="1" applyBorder="1" applyAlignment="1">
      <alignment horizontal="left" vertical="center" wrapText="1"/>
    </xf>
    <xf numFmtId="0" fontId="103" fillId="55" borderId="23" xfId="0" applyFont="1" applyFill="1" applyBorder="1" applyAlignment="1">
      <alignment horizontal="left" vertical="center" wrapText="1"/>
    </xf>
    <xf numFmtId="0" fontId="103" fillId="55" borderId="50" xfId="0" applyFont="1" applyFill="1" applyBorder="1" applyAlignment="1">
      <alignment horizontal="center" vertical="center"/>
    </xf>
    <xf numFmtId="0" fontId="103" fillId="55" borderId="51" xfId="0" applyFont="1" applyFill="1" applyBorder="1" applyAlignment="1">
      <alignment horizontal="center" vertical="center"/>
    </xf>
    <xf numFmtId="0" fontId="103" fillId="55" borderId="24" xfId="1673" applyFont="1" applyFill="1" applyBorder="1" applyAlignment="1">
      <alignment horizontal="left" vertical="center"/>
      <protection/>
    </xf>
    <xf numFmtId="0" fontId="103" fillId="55" borderId="23" xfId="1673" applyFont="1" applyFill="1" applyBorder="1" applyAlignment="1">
      <alignment horizontal="left" vertical="center"/>
      <protection/>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103" fillId="55" borderId="24" xfId="1537" applyFont="1" applyFill="1" applyBorder="1" applyAlignment="1">
      <alignment horizontal="center" vertical="center"/>
      <protection/>
    </xf>
    <xf numFmtId="0" fontId="103" fillId="55" borderId="25" xfId="1537" applyFont="1" applyFill="1" applyBorder="1" applyAlignment="1">
      <alignment horizontal="center" vertical="center"/>
      <protection/>
    </xf>
    <xf numFmtId="0" fontId="104" fillId="55" borderId="24" xfId="0" applyFont="1" applyFill="1" applyBorder="1" applyAlignment="1">
      <alignment horizontal="center" vertical="center"/>
    </xf>
    <xf numFmtId="0" fontId="104" fillId="55" borderId="25" xfId="0" applyFont="1" applyFill="1" applyBorder="1" applyAlignment="1">
      <alignment horizontal="center" vertical="center"/>
    </xf>
    <xf numFmtId="0" fontId="103" fillId="55" borderId="24" xfId="0" applyFont="1" applyFill="1" applyBorder="1" applyAlignment="1">
      <alignment horizontal="justify" vertical="center" wrapText="1"/>
    </xf>
    <xf numFmtId="0" fontId="103" fillId="55" borderId="23" xfId="0" applyFont="1" applyFill="1" applyBorder="1" applyAlignment="1">
      <alignment horizontal="justify" vertical="center" wrapText="1"/>
    </xf>
    <xf numFmtId="0" fontId="130" fillId="55" borderId="33" xfId="1537" applyFont="1" applyFill="1" applyBorder="1" applyAlignment="1">
      <alignment horizontal="center" vertical="center"/>
      <protection/>
    </xf>
    <xf numFmtId="0" fontId="130" fillId="55" borderId="34" xfId="1537" applyFont="1" applyFill="1" applyBorder="1" applyAlignment="1">
      <alignment horizontal="center" vertical="center"/>
      <protection/>
    </xf>
    <xf numFmtId="0" fontId="130" fillId="55" borderId="28" xfId="1537" applyFont="1" applyFill="1" applyBorder="1" applyAlignment="1">
      <alignment horizontal="center" vertical="center"/>
      <protection/>
    </xf>
    <xf numFmtId="0" fontId="103" fillId="55" borderId="39" xfId="0" applyFont="1" applyFill="1" applyBorder="1" applyAlignment="1">
      <alignment horizontal="left" vertical="center" wrapText="1"/>
    </xf>
    <xf numFmtId="0" fontId="103" fillId="55" borderId="21" xfId="0" applyFont="1" applyFill="1" applyBorder="1" applyAlignment="1">
      <alignment horizontal="left" vertical="center" wrapText="1"/>
    </xf>
    <xf numFmtId="0" fontId="103" fillId="55" borderId="52" xfId="0" applyFont="1" applyFill="1" applyBorder="1" applyAlignment="1">
      <alignment horizontal="left" vertical="center" wrapText="1"/>
    </xf>
    <xf numFmtId="0" fontId="103" fillId="55" borderId="22" xfId="0" applyFont="1" applyFill="1" applyBorder="1" applyAlignment="1">
      <alignment horizontal="left" vertical="center" wrapText="1"/>
    </xf>
    <xf numFmtId="0" fontId="130" fillId="55" borderId="37" xfId="1537" applyFont="1" applyFill="1" applyBorder="1" applyAlignment="1">
      <alignment horizontal="center" vertical="center"/>
      <protection/>
    </xf>
    <xf numFmtId="0" fontId="130" fillId="55" borderId="45" xfId="1537" applyFont="1" applyFill="1" applyBorder="1" applyAlignment="1">
      <alignment horizontal="center" vertical="center"/>
      <protection/>
    </xf>
    <xf numFmtId="0" fontId="130" fillId="55" borderId="26" xfId="1537" applyFont="1" applyFill="1" applyBorder="1" applyAlignment="1">
      <alignment horizontal="center" vertical="center"/>
      <protection/>
    </xf>
    <xf numFmtId="0" fontId="104" fillId="55" borderId="38" xfId="1537" applyFont="1" applyFill="1" applyBorder="1" applyAlignment="1">
      <alignment horizontal="center" vertical="center"/>
      <protection/>
    </xf>
    <xf numFmtId="0" fontId="104" fillId="55" borderId="46" xfId="1537" applyFont="1" applyFill="1" applyBorder="1" applyAlignment="1">
      <alignment horizontal="center" vertical="center"/>
      <protection/>
    </xf>
    <xf numFmtId="0" fontId="104" fillId="55" borderId="27" xfId="1537" applyFont="1" applyFill="1" applyBorder="1" applyAlignment="1">
      <alignment horizontal="center" vertical="center"/>
      <protection/>
    </xf>
    <xf numFmtId="0" fontId="130" fillId="55" borderId="53" xfId="1537" applyFont="1" applyFill="1" applyBorder="1" applyAlignment="1">
      <alignment horizontal="center" vertical="center"/>
      <protection/>
    </xf>
    <xf numFmtId="0" fontId="130" fillId="55" borderId="54" xfId="1537" applyFont="1" applyFill="1" applyBorder="1" applyAlignment="1">
      <alignment horizontal="center" vertical="center"/>
      <protection/>
    </xf>
    <xf numFmtId="0" fontId="130" fillId="55" borderId="55" xfId="1537" applyFont="1" applyFill="1" applyBorder="1" applyAlignment="1">
      <alignment horizontal="center" vertical="center"/>
      <protection/>
    </xf>
    <xf numFmtId="0" fontId="103" fillId="55" borderId="25" xfId="0" applyFont="1" applyFill="1" applyBorder="1" applyAlignment="1">
      <alignment horizontal="left" vertical="center" wrapText="1"/>
    </xf>
    <xf numFmtId="0" fontId="103" fillId="55" borderId="41" xfId="1537" applyFont="1" applyFill="1" applyBorder="1" applyAlignment="1">
      <alignment horizontal="left" vertical="center" wrapText="1"/>
      <protection/>
    </xf>
    <xf numFmtId="0" fontId="103" fillId="55" borderId="42" xfId="1537" applyFont="1" applyFill="1" applyBorder="1" applyAlignment="1">
      <alignment horizontal="left" vertical="center" wrapText="1"/>
      <protection/>
    </xf>
    <xf numFmtId="0" fontId="103" fillId="55" borderId="21" xfId="1537" applyFont="1" applyFill="1" applyBorder="1" applyAlignment="1">
      <alignment horizontal="left" vertical="center" wrapText="1"/>
      <protection/>
    </xf>
    <xf numFmtId="0" fontId="5" fillId="55" borderId="24" xfId="1537" applyFont="1" applyFill="1" applyBorder="1" applyAlignment="1">
      <alignment horizontal="left" vertical="center" wrapText="1"/>
      <protection/>
    </xf>
    <xf numFmtId="0" fontId="103" fillId="55" borderId="25" xfId="1537" applyFont="1" applyFill="1" applyBorder="1" applyAlignment="1">
      <alignment horizontal="left" vertical="center" wrapText="1"/>
      <protection/>
    </xf>
    <xf numFmtId="0" fontId="103" fillId="55" borderId="23" xfId="1537" applyFont="1" applyFill="1" applyBorder="1" applyAlignment="1">
      <alignment horizontal="left" vertical="center" wrapText="1"/>
      <protection/>
    </xf>
    <xf numFmtId="0" fontId="103" fillId="55" borderId="19" xfId="1537" applyFont="1" applyFill="1" applyBorder="1" applyAlignment="1">
      <alignment horizontal="left" vertical="center"/>
      <protection/>
    </xf>
    <xf numFmtId="0" fontId="103" fillId="55" borderId="19" xfId="1537" applyFont="1" applyFill="1" applyBorder="1" applyAlignment="1">
      <alignment horizontal="left" vertical="center" wrapText="1"/>
      <protection/>
    </xf>
    <xf numFmtId="0" fontId="103" fillId="55" borderId="39" xfId="1537" applyFont="1" applyFill="1" applyBorder="1" applyAlignment="1">
      <alignment horizontal="left" vertical="center" wrapText="1"/>
      <protection/>
    </xf>
    <xf numFmtId="0" fontId="103" fillId="55" borderId="40" xfId="1537" applyFont="1" applyFill="1" applyBorder="1" applyAlignment="1">
      <alignment horizontal="left" vertical="center" wrapText="1"/>
      <protection/>
    </xf>
    <xf numFmtId="0" fontId="103" fillId="55" borderId="21" xfId="1547" applyFont="1" applyFill="1" applyBorder="1" applyAlignment="1">
      <alignment horizontal="left" vertical="center" wrapText="1"/>
      <protection/>
    </xf>
    <xf numFmtId="0" fontId="103" fillId="55" borderId="52" xfId="1547" applyFont="1" applyFill="1" applyBorder="1" applyAlignment="1">
      <alignment horizontal="left" vertical="center" wrapText="1"/>
      <protection/>
    </xf>
    <xf numFmtId="0" fontId="103" fillId="55" borderId="22" xfId="1547" applyFont="1" applyFill="1" applyBorder="1" applyAlignment="1">
      <alignment horizontal="left" vertical="center" wrapText="1"/>
      <protection/>
    </xf>
    <xf numFmtId="0" fontId="103" fillId="55" borderId="0" xfId="1537" applyFont="1" applyFill="1" applyAlignment="1">
      <alignment horizontal="center" vertical="center"/>
      <protection/>
    </xf>
    <xf numFmtId="0" fontId="104" fillId="55" borderId="19" xfId="1537" applyFont="1" applyFill="1" applyBorder="1" applyAlignment="1">
      <alignment horizontal="center" vertical="center"/>
      <protection/>
    </xf>
    <xf numFmtId="185" fontId="103" fillId="55" borderId="19" xfId="0" applyNumberFormat="1" applyFont="1" applyFill="1" applyBorder="1" applyAlignment="1">
      <alignment horizontal="center" vertical="center"/>
    </xf>
    <xf numFmtId="0" fontId="103" fillId="55" borderId="23" xfId="1537" applyFont="1" applyFill="1" applyBorder="1" applyAlignment="1">
      <alignment horizontal="center" vertical="center"/>
      <protection/>
    </xf>
    <xf numFmtId="0" fontId="103" fillId="55" borderId="20" xfId="1537" applyFont="1" applyFill="1" applyBorder="1" applyAlignment="1">
      <alignment horizontal="center" vertical="center" wrapText="1"/>
      <protection/>
    </xf>
    <xf numFmtId="0" fontId="103" fillId="55" borderId="41" xfId="1536" applyFont="1" applyFill="1" applyBorder="1" applyAlignment="1">
      <alignment horizontal="center" vertical="center"/>
      <protection/>
    </xf>
    <xf numFmtId="0" fontId="103" fillId="55" borderId="39" xfId="1536" applyFont="1" applyFill="1" applyBorder="1" applyAlignment="1">
      <alignment horizontal="center" vertical="center"/>
      <protection/>
    </xf>
    <xf numFmtId="0" fontId="32" fillId="0" borderId="0" xfId="0" applyFont="1" applyAlignment="1">
      <alignment horizontal="left"/>
    </xf>
    <xf numFmtId="0" fontId="32" fillId="0" borderId="0" xfId="0" applyFont="1" applyAlignment="1">
      <alignment horizontal="left" vertical="center"/>
    </xf>
    <xf numFmtId="0" fontId="32" fillId="0" borderId="0" xfId="0" applyFont="1" applyAlignment="1">
      <alignment horizontal="left" wrapText="1"/>
    </xf>
    <xf numFmtId="0" fontId="112" fillId="0" borderId="0" xfId="0" applyFont="1" applyAlignment="1">
      <alignment horizontal="left" vertical="center" wrapText="1"/>
    </xf>
    <xf numFmtId="0" fontId="103" fillId="55" borderId="0" xfId="1537" applyFont="1" applyFill="1" applyAlignment="1">
      <alignment horizontal="left" vertical="center"/>
      <protection/>
    </xf>
    <xf numFmtId="0" fontId="130" fillId="55" borderId="53" xfId="1525" applyFont="1" applyFill="1" applyBorder="1" applyAlignment="1">
      <alignment horizontal="center" vertical="center"/>
      <protection/>
    </xf>
    <xf numFmtId="0" fontId="130" fillId="55" borderId="54" xfId="1525" applyFont="1" applyFill="1" applyBorder="1" applyAlignment="1">
      <alignment horizontal="center" vertical="center"/>
      <protection/>
    </xf>
    <xf numFmtId="0" fontId="130" fillId="55" borderId="55" xfId="1525" applyFont="1" applyFill="1" applyBorder="1" applyAlignment="1">
      <alignment horizontal="center" vertical="center"/>
      <protection/>
    </xf>
    <xf numFmtId="0" fontId="104" fillId="55" borderId="33" xfId="1525" applyFont="1" applyFill="1" applyBorder="1" applyAlignment="1">
      <alignment horizontal="center" vertical="center"/>
      <protection/>
    </xf>
    <xf numFmtId="0" fontId="104" fillId="55" borderId="34" xfId="1525" applyFont="1" applyFill="1" applyBorder="1" applyAlignment="1">
      <alignment horizontal="center" vertical="center"/>
      <protection/>
    </xf>
    <xf numFmtId="0" fontId="104" fillId="55" borderId="28" xfId="1525" applyFont="1" applyFill="1" applyBorder="1" applyAlignment="1">
      <alignment horizontal="center" vertical="center"/>
      <protection/>
    </xf>
    <xf numFmtId="0" fontId="104" fillId="55" borderId="19" xfId="1525" applyFont="1" applyFill="1" applyBorder="1" applyAlignment="1">
      <alignment horizontal="left" vertical="center"/>
      <protection/>
    </xf>
    <xf numFmtId="0" fontId="103" fillId="55" borderId="25" xfId="1525" applyFont="1" applyFill="1" applyBorder="1" applyAlignment="1">
      <alignment horizontal="center" vertical="center"/>
      <protection/>
    </xf>
    <xf numFmtId="0" fontId="103" fillId="55" borderId="39" xfId="1525" applyFont="1" applyFill="1" applyBorder="1" applyAlignment="1">
      <alignment horizontal="center" vertical="center"/>
      <protection/>
    </xf>
    <xf numFmtId="0" fontId="130" fillId="55" borderId="33" xfId="1525" applyFont="1" applyFill="1" applyBorder="1" applyAlignment="1">
      <alignment horizontal="center" vertical="center"/>
      <protection/>
    </xf>
    <xf numFmtId="0" fontId="130" fillId="55" borderId="34" xfId="1525" applyFont="1" applyFill="1" applyBorder="1" applyAlignment="1">
      <alignment horizontal="center" vertical="center"/>
      <protection/>
    </xf>
    <xf numFmtId="0" fontId="130" fillId="55" borderId="28" xfId="1525" applyFont="1" applyFill="1" applyBorder="1" applyAlignment="1">
      <alignment horizontal="center" vertical="center"/>
      <protection/>
    </xf>
    <xf numFmtId="0" fontId="104" fillId="55" borderId="37" xfId="1673" applyFont="1" applyFill="1" applyBorder="1" applyAlignment="1">
      <alignment horizontal="center" vertical="center"/>
      <protection/>
    </xf>
    <xf numFmtId="0" fontId="104" fillId="55" borderId="45" xfId="1673" applyFont="1" applyFill="1" applyBorder="1" applyAlignment="1">
      <alignment horizontal="center" vertical="center"/>
      <protection/>
    </xf>
    <xf numFmtId="0" fontId="104" fillId="55" borderId="38" xfId="1525" applyFont="1" applyFill="1" applyBorder="1" applyAlignment="1">
      <alignment horizontal="center" vertical="center"/>
      <protection/>
    </xf>
    <xf numFmtId="0" fontId="104" fillId="55" borderId="46" xfId="1525" applyFont="1" applyFill="1" applyBorder="1" applyAlignment="1">
      <alignment horizontal="center" vertical="center"/>
      <protection/>
    </xf>
    <xf numFmtId="0" fontId="104" fillId="55" borderId="27" xfId="1525" applyFont="1" applyFill="1" applyBorder="1" applyAlignment="1">
      <alignment horizontal="center" vertical="center"/>
      <protection/>
    </xf>
    <xf numFmtId="0" fontId="103" fillId="55" borderId="47" xfId="1525" applyFont="1" applyFill="1" applyBorder="1" applyAlignment="1">
      <alignment horizontal="left" vertical="center" wrapText="1"/>
      <protection/>
    </xf>
    <xf numFmtId="0" fontId="103" fillId="55" borderId="56" xfId="1525" applyFont="1" applyFill="1" applyBorder="1" applyAlignment="1">
      <alignment horizontal="left" vertical="center" wrapText="1"/>
      <protection/>
    </xf>
    <xf numFmtId="0" fontId="103" fillId="55" borderId="48" xfId="1525" applyFont="1" applyFill="1" applyBorder="1" applyAlignment="1">
      <alignment horizontal="left" vertical="center" wrapText="1"/>
      <protection/>
    </xf>
    <xf numFmtId="0" fontId="104" fillId="55" borderId="19" xfId="1525" applyFont="1" applyFill="1" applyBorder="1" applyAlignment="1">
      <alignment horizontal="center" vertical="center"/>
      <protection/>
    </xf>
    <xf numFmtId="0" fontId="103" fillId="55" borderId="20" xfId="1525" applyFont="1" applyFill="1" applyBorder="1" applyAlignment="1">
      <alignment horizontal="left" vertical="center" wrapText="1"/>
      <protection/>
    </xf>
    <xf numFmtId="0" fontId="103" fillId="55" borderId="19" xfId="1525" applyFont="1" applyFill="1" applyBorder="1" applyAlignment="1">
      <alignment horizontal="left" vertical="center" wrapText="1"/>
      <protection/>
    </xf>
    <xf numFmtId="0" fontId="104" fillId="55" borderId="24" xfId="1525" applyFont="1" applyFill="1" applyBorder="1" applyAlignment="1">
      <alignment horizontal="center" vertical="center"/>
      <protection/>
    </xf>
    <xf numFmtId="0" fontId="104" fillId="55" borderId="25" xfId="1525" applyFont="1" applyFill="1" applyBorder="1" applyAlignment="1">
      <alignment horizontal="center" vertical="center"/>
      <protection/>
    </xf>
    <xf numFmtId="0" fontId="103" fillId="55" borderId="19" xfId="1525" applyFont="1" applyFill="1" applyBorder="1" applyAlignment="1">
      <alignment horizontal="center" vertical="center"/>
      <protection/>
    </xf>
    <xf numFmtId="0" fontId="104" fillId="55" borderId="23" xfId="1525" applyFont="1" applyFill="1" applyBorder="1" applyAlignment="1">
      <alignment horizontal="center" vertical="center"/>
      <protection/>
    </xf>
    <xf numFmtId="185" fontId="104" fillId="55" borderId="24" xfId="1525" applyNumberFormat="1" applyFont="1" applyFill="1" applyBorder="1" applyAlignment="1">
      <alignment horizontal="center" vertical="center"/>
      <protection/>
    </xf>
    <xf numFmtId="185" fontId="104" fillId="55" borderId="25" xfId="1525" applyNumberFormat="1" applyFont="1" applyFill="1" applyBorder="1" applyAlignment="1">
      <alignment horizontal="center" vertical="center"/>
      <protection/>
    </xf>
    <xf numFmtId="0" fontId="103" fillId="55" borderId="0" xfId="1525" applyFont="1" applyFill="1" applyBorder="1" applyAlignment="1">
      <alignment horizontal="left" vertical="center" wrapText="1"/>
      <protection/>
    </xf>
    <xf numFmtId="3" fontId="103" fillId="55" borderId="24" xfId="1525" applyNumberFormat="1" applyFont="1" applyFill="1" applyBorder="1" applyAlignment="1">
      <alignment horizontal="center" vertical="center"/>
      <protection/>
    </xf>
    <xf numFmtId="3" fontId="103" fillId="55" borderId="23" xfId="1525" applyNumberFormat="1" applyFont="1" applyFill="1" applyBorder="1" applyAlignment="1">
      <alignment horizontal="center" vertical="center"/>
      <protection/>
    </xf>
    <xf numFmtId="0" fontId="103" fillId="55" borderId="21" xfId="1525" applyFont="1" applyFill="1" applyBorder="1" applyAlignment="1">
      <alignment horizontal="left" vertical="center" wrapText="1"/>
      <protection/>
    </xf>
    <xf numFmtId="0" fontId="103" fillId="55" borderId="52" xfId="1525" applyFont="1" applyFill="1" applyBorder="1" applyAlignment="1">
      <alignment horizontal="left" vertical="center" wrapText="1"/>
      <protection/>
    </xf>
    <xf numFmtId="0" fontId="103" fillId="55" borderId="22" xfId="1525" applyFont="1" applyFill="1" applyBorder="1" applyAlignment="1">
      <alignment horizontal="left" vertical="center" wrapText="1"/>
      <protection/>
    </xf>
    <xf numFmtId="0" fontId="47" fillId="55" borderId="24" xfId="1537" applyFont="1" applyFill="1" applyBorder="1" applyAlignment="1">
      <alignment horizontal="left" vertical="center" wrapText="1"/>
      <protection/>
    </xf>
    <xf numFmtId="0" fontId="131" fillId="55" borderId="25" xfId="1537" applyFont="1" applyFill="1" applyBorder="1" applyAlignment="1">
      <alignment horizontal="left" vertical="center" wrapText="1"/>
      <protection/>
    </xf>
    <xf numFmtId="0" fontId="45" fillId="0" borderId="0" xfId="0" applyFont="1" applyAlignment="1">
      <alignment horizontal="left" vertical="center" wrapText="1"/>
    </xf>
    <xf numFmtId="0" fontId="45" fillId="0" borderId="0" xfId="0" applyFont="1" applyBorder="1" applyAlignment="1">
      <alignment horizontal="left" vertical="center" wrapText="1"/>
    </xf>
    <xf numFmtId="0" fontId="130" fillId="55" borderId="0" xfId="0" applyFont="1" applyFill="1" applyBorder="1" applyAlignment="1">
      <alignment horizontal="center" vertical="center"/>
    </xf>
    <xf numFmtId="0" fontId="4" fillId="55" borderId="33" xfId="1525" applyFont="1" applyFill="1" applyBorder="1" applyAlignment="1">
      <alignment horizontal="center" vertical="center"/>
      <protection/>
    </xf>
    <xf numFmtId="0" fontId="4" fillId="55" borderId="34" xfId="1525" applyFont="1" applyFill="1" applyBorder="1" applyAlignment="1">
      <alignment horizontal="center" vertical="center"/>
      <protection/>
    </xf>
    <xf numFmtId="0" fontId="4" fillId="55" borderId="28" xfId="1525" applyFont="1" applyFill="1" applyBorder="1" applyAlignment="1">
      <alignment horizontal="center" vertical="center"/>
      <protection/>
    </xf>
    <xf numFmtId="0" fontId="3" fillId="55" borderId="24" xfId="1525" applyFont="1" applyFill="1" applyBorder="1" applyAlignment="1">
      <alignment horizontal="center" vertical="center"/>
      <protection/>
    </xf>
    <xf numFmtId="0" fontId="3" fillId="55" borderId="25" xfId="1525" applyFont="1" applyFill="1" applyBorder="1" applyAlignment="1">
      <alignment horizontal="center" vertical="center"/>
      <protection/>
    </xf>
    <xf numFmtId="0" fontId="3" fillId="55" borderId="23" xfId="1525" applyFont="1" applyFill="1" applyBorder="1" applyAlignment="1">
      <alignment horizontal="center" vertical="center"/>
      <protection/>
    </xf>
    <xf numFmtId="0" fontId="3" fillId="55" borderId="24" xfId="1525" applyFont="1" applyFill="1" applyBorder="1" applyAlignment="1">
      <alignment horizontal="center" vertical="center" wrapText="1"/>
      <protection/>
    </xf>
    <xf numFmtId="0" fontId="3" fillId="55" borderId="23" xfId="1525" applyFont="1" applyFill="1" applyBorder="1" applyAlignment="1">
      <alignment horizontal="center" vertical="center" wrapText="1"/>
      <protection/>
    </xf>
    <xf numFmtId="0" fontId="2" fillId="55" borderId="24" xfId="1525" applyFont="1" applyFill="1" applyBorder="1" applyAlignment="1">
      <alignment horizontal="justify" vertical="center" wrapText="1"/>
      <protection/>
    </xf>
    <xf numFmtId="0" fontId="2" fillId="55" borderId="25" xfId="1525" applyFont="1" applyFill="1" applyBorder="1" applyAlignment="1">
      <alignment horizontal="justify" vertical="center" wrapText="1"/>
      <protection/>
    </xf>
    <xf numFmtId="0" fontId="2" fillId="55" borderId="23" xfId="1525" applyFont="1" applyFill="1" applyBorder="1" applyAlignment="1">
      <alignment horizontal="justify" vertical="center" wrapText="1"/>
      <protection/>
    </xf>
    <xf numFmtId="0" fontId="4" fillId="55" borderId="36" xfId="1673" applyFont="1" applyFill="1" applyBorder="1" applyAlignment="1">
      <alignment horizontal="center" vertical="center"/>
      <protection/>
    </xf>
    <xf numFmtId="0" fontId="4" fillId="55" borderId="0" xfId="1673" applyFont="1" applyFill="1" applyBorder="1" applyAlignment="1">
      <alignment horizontal="center" vertical="center"/>
      <protection/>
    </xf>
    <xf numFmtId="0" fontId="4" fillId="55" borderId="57" xfId="1673" applyFont="1" applyFill="1" applyBorder="1" applyAlignment="1">
      <alignment horizontal="center" vertical="center"/>
      <protection/>
    </xf>
    <xf numFmtId="0" fontId="3" fillId="55" borderId="38" xfId="1525" applyFont="1" applyFill="1" applyBorder="1" applyAlignment="1">
      <alignment horizontal="center" vertical="center"/>
      <protection/>
    </xf>
    <xf numFmtId="0" fontId="3" fillId="55" borderId="46" xfId="1525" applyFont="1" applyFill="1" applyBorder="1" applyAlignment="1">
      <alignment horizontal="center" vertical="center"/>
      <protection/>
    </xf>
    <xf numFmtId="0" fontId="3" fillId="55" borderId="27" xfId="1525" applyFont="1" applyFill="1" applyBorder="1" applyAlignment="1">
      <alignment horizontal="center" vertical="center"/>
      <protection/>
    </xf>
    <xf numFmtId="0" fontId="3" fillId="55" borderId="0" xfId="1525" applyFont="1" applyFill="1" applyAlignment="1" applyProtection="1">
      <alignment horizontal="left" vertical="center"/>
      <protection locked="0"/>
    </xf>
    <xf numFmtId="0" fontId="2" fillId="55" borderId="19" xfId="1525" applyFont="1" applyFill="1" applyBorder="1" applyAlignment="1">
      <alignment horizontal="left" vertical="center" wrapText="1"/>
      <protection/>
    </xf>
    <xf numFmtId="0" fontId="3" fillId="55" borderId="19" xfId="1525" applyFont="1" applyFill="1" applyBorder="1" applyAlignment="1">
      <alignment horizontal="left" vertical="center"/>
      <protection/>
    </xf>
    <xf numFmtId="0" fontId="3" fillId="55" borderId="24" xfId="1673" applyFont="1" applyFill="1" applyBorder="1" applyAlignment="1">
      <alignment horizontal="left" vertical="center"/>
      <protection/>
    </xf>
    <xf numFmtId="0" fontId="3" fillId="55" borderId="25" xfId="1673" applyFont="1" applyFill="1" applyBorder="1" applyAlignment="1">
      <alignment horizontal="left" vertical="center"/>
      <protection/>
    </xf>
    <xf numFmtId="0" fontId="3" fillId="55" borderId="23" xfId="1673" applyFont="1" applyFill="1" applyBorder="1" applyAlignment="1">
      <alignment horizontal="left" vertical="center"/>
      <protection/>
    </xf>
    <xf numFmtId="0" fontId="2" fillId="55" borderId="24" xfId="1525" applyFont="1" applyFill="1" applyBorder="1" applyAlignment="1">
      <alignment horizontal="center" vertical="center"/>
      <protection/>
    </xf>
    <xf numFmtId="0" fontId="2" fillId="55" borderId="25" xfId="1525" applyFont="1" applyFill="1" applyBorder="1" applyAlignment="1">
      <alignment horizontal="center" vertical="center"/>
      <protection/>
    </xf>
    <xf numFmtId="0" fontId="2" fillId="55" borderId="23" xfId="1525" applyFont="1" applyFill="1" applyBorder="1" applyAlignment="1">
      <alignment horizontal="center" vertical="center"/>
      <protection/>
    </xf>
    <xf numFmtId="0" fontId="2" fillId="55" borderId="24" xfId="1525" applyFont="1" applyFill="1" applyBorder="1" applyAlignment="1">
      <alignment horizontal="center" vertical="center" wrapText="1"/>
      <protection/>
    </xf>
    <xf numFmtId="0" fontId="2" fillId="55" borderId="25" xfId="1525" applyFont="1" applyFill="1" applyBorder="1" applyAlignment="1">
      <alignment horizontal="center" vertical="center" wrapText="1"/>
      <protection/>
    </xf>
    <xf numFmtId="0" fontId="2" fillId="55" borderId="23" xfId="1525" applyFont="1" applyFill="1" applyBorder="1" applyAlignment="1">
      <alignment horizontal="center" vertical="center" wrapText="1"/>
      <protection/>
    </xf>
    <xf numFmtId="0" fontId="3" fillId="55" borderId="19" xfId="1525" applyFont="1" applyFill="1" applyBorder="1" applyAlignment="1">
      <alignment horizontal="center" vertical="center"/>
      <protection/>
    </xf>
    <xf numFmtId="0" fontId="2" fillId="55" borderId="19" xfId="1525" applyFont="1" applyFill="1" applyBorder="1" applyAlignment="1">
      <alignment horizontal="center" vertical="center"/>
      <protection/>
    </xf>
    <xf numFmtId="0" fontId="132" fillId="0" borderId="0" xfId="1525" applyFont="1" applyFill="1" applyAlignment="1">
      <alignment horizontal="center" vertical="center" wrapText="1"/>
      <protection/>
    </xf>
    <xf numFmtId="0" fontId="30" fillId="55" borderId="0" xfId="1525" applyFont="1" applyFill="1" applyAlignment="1">
      <alignment horizontal="center"/>
      <protection/>
    </xf>
    <xf numFmtId="3" fontId="0" fillId="55" borderId="24" xfId="1525" applyNumberFormat="1" applyFill="1" applyBorder="1" applyAlignment="1">
      <alignment horizontal="center"/>
      <protection/>
    </xf>
    <xf numFmtId="3" fontId="0" fillId="55" borderId="25" xfId="1525" applyNumberFormat="1" applyFill="1" applyBorder="1" applyAlignment="1">
      <alignment horizontal="center"/>
      <protection/>
    </xf>
    <xf numFmtId="3" fontId="0" fillId="55" borderId="23" xfId="1525" applyNumberFormat="1" applyFill="1" applyBorder="1" applyAlignment="1">
      <alignment horizontal="center"/>
      <protection/>
    </xf>
    <xf numFmtId="0" fontId="106" fillId="0" borderId="0" xfId="1525" applyFont="1" applyFill="1" applyBorder="1" applyAlignment="1">
      <alignment horizontal="center" vertical="center"/>
      <protection/>
    </xf>
  </cellXfs>
  <cellStyles count="1934">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_INFORME DE EVALUACION TECNICO PRELIMINAR AJUSTADO" xfId="21"/>
    <cellStyle name="_Formato slips estándar" xfId="22"/>
    <cellStyle name="_Formato slips estándar_Adenda Grupo 2 COMP MC" xfId="23"/>
    <cellStyle name="_Formato slips estándar_Adenda Grupo 2 COMP MCano" xfId="24"/>
    <cellStyle name="_Formato slips estándar_Condiciones Complementarias TRDM" xfId="25"/>
    <cellStyle name="_Formato slips estándar_Condiciones Complementarias V7-1-10" xfId="26"/>
    <cellStyle name="_Formato slips estándar_SlipTecnico Grupo EEB - D&amp;O 6ene10" xfId="27"/>
    <cellStyle name="_Grupo 1 COMPL. V Adenda F" xfId="28"/>
    <cellStyle name="_Slip habilitantes DM (Secretaría)" xfId="29"/>
    <cellStyle name="_Slip habilitantes DM (Secretaría)_Adenda Grupo 2 COMP MC" xfId="30"/>
    <cellStyle name="_Slip habilitantes DM (Secretaría)_Adenda Grupo 2 COMP MCano" xfId="31"/>
    <cellStyle name="_Slip habilitantes DM (Secretaría)_Condiciones Complementarias TRDM" xfId="32"/>
    <cellStyle name="_Slip habilitantes DM (Secretaría)_Condiciones Complementarias V7-1-10" xfId="33"/>
    <cellStyle name="_Slip habilitantes DM (Secretaría)_SlipTecnico Grupo EEB - D&amp;O 6ene10" xfId="34"/>
    <cellStyle name="_SLIP RCSP NUEVAS CONDICIONES" xfId="35"/>
    <cellStyle name="_SLIP RCSP NUEVAS CONDICIONES_Adenda Grupo 2 COMP MC" xfId="36"/>
    <cellStyle name="_SLIP RCSP NUEVAS CONDICIONES_Adenda Grupo 2 COMP MCano" xfId="37"/>
    <cellStyle name="_SLIP RCSP NUEVAS CONDICIONES_Condiciones Complementarias TRDM" xfId="38"/>
    <cellStyle name="_SLIP RCSP NUEVAS CONDICIONES_Condiciones Complementarias V7-1-10" xfId="39"/>
    <cellStyle name="_SLIP RCSP NUEVAS CONDICIONES_SlipTecnico Grupo EEB - D&amp;O 6ene10" xfId="40"/>
    <cellStyle name="_Slips RCSP (habilitantes) Secretaría" xfId="41"/>
    <cellStyle name="_Slips RCSP (habilitantes) Secretaría_Adenda Grupo 2 COMP MC" xfId="42"/>
    <cellStyle name="_Slips RCSP (habilitantes) Secretaría_Adenda Grupo 2 COMP MCano" xfId="43"/>
    <cellStyle name="_Slips RCSP (habilitantes) Secretaría_Condiciones Complementarias TRDM" xfId="44"/>
    <cellStyle name="_Slips RCSP (habilitantes) Secretaría_Condiciones Complementarias V7-1-10" xfId="45"/>
    <cellStyle name="_Slips RCSP (habilitantes) Secretaría_SlipTecnico Grupo EEB - D&amp;O 6ene10" xfId="46"/>
    <cellStyle name="_Terminos Solicitados." xfId="47"/>
    <cellStyle name="20% - Accent1" xfId="48"/>
    <cellStyle name="20% - Accent2" xfId="49"/>
    <cellStyle name="20% - Accent3" xfId="50"/>
    <cellStyle name="20% - Accent4" xfId="51"/>
    <cellStyle name="20% - Accent5" xfId="52"/>
    <cellStyle name="20% - Accent6" xfId="53"/>
    <cellStyle name="20% - Énfasis1" xfId="54"/>
    <cellStyle name="20% - Énfasis1 2" xfId="55"/>
    <cellStyle name="20% - Énfasis1 2 2" xfId="56"/>
    <cellStyle name="20% - Énfasis1 3" xfId="57"/>
    <cellStyle name="20% - Énfasis1 4" xfId="58"/>
    <cellStyle name="20% - Énfasis2" xfId="59"/>
    <cellStyle name="20% - Énfasis2 2" xfId="60"/>
    <cellStyle name="20% - Énfasis2 2 2" xfId="61"/>
    <cellStyle name="20% - Énfasis2 3" xfId="62"/>
    <cellStyle name="20% - Énfasis2 4" xfId="63"/>
    <cellStyle name="20% - Énfasis3" xfId="64"/>
    <cellStyle name="20% - Énfasis3 2" xfId="65"/>
    <cellStyle name="20% - Énfasis3 2 2" xfId="66"/>
    <cellStyle name="20% - Énfasis3 3" xfId="67"/>
    <cellStyle name="20% - Énfasis3 4" xfId="68"/>
    <cellStyle name="20% - Énfasis4" xfId="69"/>
    <cellStyle name="20% - Énfasis4 2" xfId="70"/>
    <cellStyle name="20% - Énfasis4 2 2" xfId="71"/>
    <cellStyle name="20% - Énfasis4 3" xfId="72"/>
    <cellStyle name="20% - Énfasis4 4" xfId="73"/>
    <cellStyle name="20% - Énfasis5" xfId="74"/>
    <cellStyle name="20% - Énfasis5 2" xfId="75"/>
    <cellStyle name="20% - Énfasis5 2 2" xfId="76"/>
    <cellStyle name="20% - Énfasis5 3" xfId="77"/>
    <cellStyle name="20% - Énfasis5 4" xfId="78"/>
    <cellStyle name="20% - Énfasis6" xfId="79"/>
    <cellStyle name="20% - Énfasis6 2" xfId="80"/>
    <cellStyle name="20% - Énfasis6 2 2" xfId="81"/>
    <cellStyle name="20% - Énfasis6 3" xfId="82"/>
    <cellStyle name="20% - Énfasis6 4" xfId="83"/>
    <cellStyle name="40% - Accent1" xfId="84"/>
    <cellStyle name="40% - Accent2" xfId="85"/>
    <cellStyle name="40% - Accent3" xfId="86"/>
    <cellStyle name="40% - Accent4" xfId="87"/>
    <cellStyle name="40% - Accent5" xfId="88"/>
    <cellStyle name="40% - Accent6" xfId="89"/>
    <cellStyle name="40% - Énfasis1" xfId="90"/>
    <cellStyle name="40% - Énfasis1 2" xfId="91"/>
    <cellStyle name="40% - Énfasis1 2 2" xfId="92"/>
    <cellStyle name="40% - Énfasis1 3" xfId="93"/>
    <cellStyle name="40% - Énfasis1 4" xfId="94"/>
    <cellStyle name="40% - Énfasis2" xfId="95"/>
    <cellStyle name="40% - Énfasis2 2" xfId="96"/>
    <cellStyle name="40% - Énfasis2 2 2" xfId="97"/>
    <cellStyle name="40% - Énfasis2 3" xfId="98"/>
    <cellStyle name="40% - Énfasis2 4" xfId="99"/>
    <cellStyle name="40% - Énfasis3" xfId="100"/>
    <cellStyle name="40% - Énfasis3 2" xfId="101"/>
    <cellStyle name="40% - Énfasis3 2 2" xfId="102"/>
    <cellStyle name="40% - Énfasis3 3" xfId="103"/>
    <cellStyle name="40% - Énfasis3 4" xfId="104"/>
    <cellStyle name="40% - Énfasis4" xfId="105"/>
    <cellStyle name="40% - Énfasis4 2" xfId="106"/>
    <cellStyle name="40% - Énfasis4 2 2" xfId="107"/>
    <cellStyle name="40% - Énfasis4 3" xfId="108"/>
    <cellStyle name="40% - Énfasis4 4" xfId="109"/>
    <cellStyle name="40% - Énfasis5" xfId="110"/>
    <cellStyle name="40% - Énfasis5 2" xfId="111"/>
    <cellStyle name="40% - Énfasis5 2 2" xfId="112"/>
    <cellStyle name="40% - Énfasis5 3" xfId="113"/>
    <cellStyle name="40% - Énfasis5 4" xfId="114"/>
    <cellStyle name="40% - Énfasis6" xfId="115"/>
    <cellStyle name="40% - Énfasis6 2" xfId="116"/>
    <cellStyle name="40% - Énfasis6 2 2" xfId="117"/>
    <cellStyle name="40% - Énfasis6 3" xfId="118"/>
    <cellStyle name="40% - Énfasis6 4" xfId="119"/>
    <cellStyle name="60% - Accent1" xfId="120"/>
    <cellStyle name="60% - Accent2" xfId="121"/>
    <cellStyle name="60% - Accent3" xfId="122"/>
    <cellStyle name="60% - Accent4" xfId="123"/>
    <cellStyle name="60% - Accent5" xfId="124"/>
    <cellStyle name="60% - Accent6" xfId="125"/>
    <cellStyle name="60% - Énfasis1" xfId="126"/>
    <cellStyle name="60% - Énfasis1 2" xfId="127"/>
    <cellStyle name="60% - Énfasis1 2 2" xfId="128"/>
    <cellStyle name="60% - Énfasis1 3" xfId="129"/>
    <cellStyle name="60% - Énfasis1 4" xfId="130"/>
    <cellStyle name="60% - Énfasis2" xfId="131"/>
    <cellStyle name="60% - Énfasis2 2" xfId="132"/>
    <cellStyle name="60% - Énfasis2 2 2" xfId="133"/>
    <cellStyle name="60% - Énfasis2 3" xfId="134"/>
    <cellStyle name="60% - Énfasis2 4" xfId="135"/>
    <cellStyle name="60% - Énfasis3" xfId="136"/>
    <cellStyle name="60% - Énfasis3 2" xfId="137"/>
    <cellStyle name="60% - Énfasis3 2 2" xfId="138"/>
    <cellStyle name="60% - Énfasis3 3" xfId="139"/>
    <cellStyle name="60% - Énfasis3 4" xfId="140"/>
    <cellStyle name="60% - Énfasis4" xfId="141"/>
    <cellStyle name="60% - Énfasis4 2" xfId="142"/>
    <cellStyle name="60% - Énfasis4 2 2" xfId="143"/>
    <cellStyle name="60% - Énfasis4 3" xfId="144"/>
    <cellStyle name="60% - Énfasis4 4" xfId="145"/>
    <cellStyle name="60% - Énfasis5" xfId="146"/>
    <cellStyle name="60% - Énfasis5 2" xfId="147"/>
    <cellStyle name="60% - Énfasis5 2 2" xfId="148"/>
    <cellStyle name="60% - Énfasis5 3" xfId="149"/>
    <cellStyle name="60% - Énfasis5 4" xfId="150"/>
    <cellStyle name="60% - Énfasis6" xfId="151"/>
    <cellStyle name="60% - Énfasis6 2" xfId="152"/>
    <cellStyle name="60% - Énfasis6 2 2" xfId="153"/>
    <cellStyle name="60% - Énfasis6 3" xfId="154"/>
    <cellStyle name="60% - Énfasis6 4" xfId="155"/>
    <cellStyle name="Accent1" xfId="156"/>
    <cellStyle name="Accent2" xfId="157"/>
    <cellStyle name="Accent3" xfId="158"/>
    <cellStyle name="Accent4" xfId="159"/>
    <cellStyle name="Accent5" xfId="160"/>
    <cellStyle name="Accent6" xfId="161"/>
    <cellStyle name="Bad" xfId="162"/>
    <cellStyle name="Buena 2" xfId="163"/>
    <cellStyle name="Buena 2 2" xfId="164"/>
    <cellStyle name="Buena 3" xfId="165"/>
    <cellStyle name="Buena 4" xfId="166"/>
    <cellStyle name="Bueno" xfId="167"/>
    <cellStyle name="Calculation" xfId="168"/>
    <cellStyle name="Cálculo" xfId="169"/>
    <cellStyle name="Cálculo 2" xfId="170"/>
    <cellStyle name="Cálculo 2 2" xfId="171"/>
    <cellStyle name="Cálculo 3" xfId="172"/>
    <cellStyle name="Cálculo 4" xfId="173"/>
    <cellStyle name="Celda de comprobación" xfId="174"/>
    <cellStyle name="Celda de comprobación 2" xfId="175"/>
    <cellStyle name="Celda de comprobación 2 2" xfId="176"/>
    <cellStyle name="Celda de comprobación 3" xfId="177"/>
    <cellStyle name="Celda de comprobación 4" xfId="178"/>
    <cellStyle name="Celda vinculada" xfId="179"/>
    <cellStyle name="Celda vinculada 2" xfId="180"/>
    <cellStyle name="Celda vinculada 2 2" xfId="181"/>
    <cellStyle name="Celda vinculada 3" xfId="182"/>
    <cellStyle name="Celda vinculada 4" xfId="183"/>
    <cellStyle name="Comma" xfId="184"/>
    <cellStyle name="Comma [0]" xfId="185"/>
    <cellStyle name="Currency" xfId="186"/>
    <cellStyle name="Currency [0]" xfId="187"/>
    <cellStyle name="Encabezado 1" xfId="188"/>
    <cellStyle name="Encabezado 4" xfId="189"/>
    <cellStyle name="Encabezado 4 2" xfId="190"/>
    <cellStyle name="Encabezado 4 2 2" xfId="191"/>
    <cellStyle name="Encabezado 4 3" xfId="192"/>
    <cellStyle name="Encabezado 4 4" xfId="193"/>
    <cellStyle name="Énfasis1" xfId="194"/>
    <cellStyle name="Énfasis1 2" xfId="195"/>
    <cellStyle name="Énfasis1 2 2" xfId="196"/>
    <cellStyle name="Énfasis1 3" xfId="197"/>
    <cellStyle name="Énfasis1 4" xfId="198"/>
    <cellStyle name="Énfasis2" xfId="199"/>
    <cellStyle name="Énfasis2 2" xfId="200"/>
    <cellStyle name="Énfasis2 2 2" xfId="201"/>
    <cellStyle name="Énfasis2 3" xfId="202"/>
    <cellStyle name="Énfasis2 4" xfId="203"/>
    <cellStyle name="Énfasis3" xfId="204"/>
    <cellStyle name="Énfasis3 2" xfId="205"/>
    <cellStyle name="Énfasis3 2 2" xfId="206"/>
    <cellStyle name="Énfasis3 3" xfId="207"/>
    <cellStyle name="Énfasis3 4" xfId="208"/>
    <cellStyle name="Énfasis4" xfId="209"/>
    <cellStyle name="Énfasis4 2" xfId="210"/>
    <cellStyle name="Énfasis4 2 2" xfId="211"/>
    <cellStyle name="Énfasis4 3" xfId="212"/>
    <cellStyle name="Énfasis4 4" xfId="213"/>
    <cellStyle name="Énfasis5" xfId="214"/>
    <cellStyle name="Énfasis5 2" xfId="215"/>
    <cellStyle name="Énfasis5 2 2" xfId="216"/>
    <cellStyle name="Énfasis5 3" xfId="217"/>
    <cellStyle name="Énfasis5 4" xfId="218"/>
    <cellStyle name="Énfasis6" xfId="219"/>
    <cellStyle name="Énfasis6 2" xfId="220"/>
    <cellStyle name="Énfasis6 2 2" xfId="221"/>
    <cellStyle name="Énfasis6 3" xfId="222"/>
    <cellStyle name="Énfasis6 4" xfId="223"/>
    <cellStyle name="Entrada" xfId="224"/>
    <cellStyle name="Entrada 2" xfId="225"/>
    <cellStyle name="Entrada 2 2" xfId="226"/>
    <cellStyle name="Entrada 3" xfId="227"/>
    <cellStyle name="Entrada 4" xfId="228"/>
    <cellStyle name="Estilo 1" xfId="229"/>
    <cellStyle name="Estilo 1 10" xfId="230"/>
    <cellStyle name="Estilo 1 100" xfId="231"/>
    <cellStyle name="Estilo 1 101" xfId="232"/>
    <cellStyle name="Estilo 1 102" xfId="233"/>
    <cellStyle name="Estilo 1 11" xfId="234"/>
    <cellStyle name="Estilo 1 12" xfId="235"/>
    <cellStyle name="Estilo 1 13" xfId="236"/>
    <cellStyle name="Estilo 1 14" xfId="237"/>
    <cellStyle name="Estilo 1 15" xfId="238"/>
    <cellStyle name="Estilo 1 16" xfId="239"/>
    <cellStyle name="Estilo 1 17" xfId="240"/>
    <cellStyle name="Estilo 1 18" xfId="241"/>
    <cellStyle name="Estilo 1 19" xfId="242"/>
    <cellStyle name="Estilo 1 2" xfId="243"/>
    <cellStyle name="Estilo 1 2 2" xfId="244"/>
    <cellStyle name="Estilo 1 20" xfId="245"/>
    <cellStyle name="Estilo 1 21" xfId="246"/>
    <cellStyle name="Estilo 1 22" xfId="247"/>
    <cellStyle name="Estilo 1 23" xfId="248"/>
    <cellStyle name="Estilo 1 24" xfId="249"/>
    <cellStyle name="Estilo 1 25" xfId="250"/>
    <cellStyle name="Estilo 1 26" xfId="251"/>
    <cellStyle name="Estilo 1 27" xfId="252"/>
    <cellStyle name="Estilo 1 28" xfId="253"/>
    <cellStyle name="Estilo 1 29" xfId="254"/>
    <cellStyle name="Estilo 1 3" xfId="255"/>
    <cellStyle name="Estilo 1 3 2" xfId="256"/>
    <cellStyle name="Estilo 1 30" xfId="257"/>
    <cellStyle name="Estilo 1 31" xfId="258"/>
    <cellStyle name="Estilo 1 32" xfId="259"/>
    <cellStyle name="Estilo 1 33" xfId="260"/>
    <cellStyle name="Estilo 1 34" xfId="261"/>
    <cellStyle name="Estilo 1 35" xfId="262"/>
    <cellStyle name="Estilo 1 36" xfId="263"/>
    <cellStyle name="Estilo 1 37" xfId="264"/>
    <cellStyle name="Estilo 1 38" xfId="265"/>
    <cellStyle name="Estilo 1 39" xfId="266"/>
    <cellStyle name="Estilo 1 4" xfId="267"/>
    <cellStyle name="Estilo 1 40" xfId="268"/>
    <cellStyle name="Estilo 1 41" xfId="269"/>
    <cellStyle name="Estilo 1 41 2" xfId="270"/>
    <cellStyle name="Estilo 1 41 3" xfId="271"/>
    <cellStyle name="Estilo 1 42" xfId="272"/>
    <cellStyle name="Estilo 1 43" xfId="273"/>
    <cellStyle name="Estilo 1 44" xfId="274"/>
    <cellStyle name="Estilo 1 45" xfId="275"/>
    <cellStyle name="Estilo 1 46" xfId="276"/>
    <cellStyle name="Estilo 1 47" xfId="277"/>
    <cellStyle name="Estilo 1 48" xfId="278"/>
    <cellStyle name="Estilo 1 49" xfId="279"/>
    <cellStyle name="Estilo 1 5" xfId="280"/>
    <cellStyle name="Estilo 1 50" xfId="281"/>
    <cellStyle name="Estilo 1 51" xfId="282"/>
    <cellStyle name="Estilo 1 52" xfId="283"/>
    <cellStyle name="Estilo 1 53" xfId="284"/>
    <cellStyle name="Estilo 1 54" xfId="285"/>
    <cellStyle name="Estilo 1 55" xfId="286"/>
    <cellStyle name="Estilo 1 56" xfId="287"/>
    <cellStyle name="Estilo 1 57" xfId="288"/>
    <cellStyle name="Estilo 1 58" xfId="289"/>
    <cellStyle name="Estilo 1 59" xfId="290"/>
    <cellStyle name="Estilo 1 6" xfId="291"/>
    <cellStyle name="Estilo 1 60" xfId="292"/>
    <cellStyle name="Estilo 1 61" xfId="293"/>
    <cellStyle name="Estilo 1 62" xfId="294"/>
    <cellStyle name="Estilo 1 63" xfId="295"/>
    <cellStyle name="Estilo 1 64" xfId="296"/>
    <cellStyle name="Estilo 1 65" xfId="297"/>
    <cellStyle name="Estilo 1 66" xfId="298"/>
    <cellStyle name="Estilo 1 67" xfId="299"/>
    <cellStyle name="Estilo 1 68" xfId="300"/>
    <cellStyle name="Estilo 1 69" xfId="301"/>
    <cellStyle name="Estilo 1 7" xfId="302"/>
    <cellStyle name="Estilo 1 70" xfId="303"/>
    <cellStyle name="Estilo 1 71" xfId="304"/>
    <cellStyle name="Estilo 1 72" xfId="305"/>
    <cellStyle name="Estilo 1 73" xfId="306"/>
    <cellStyle name="Estilo 1 74" xfId="307"/>
    <cellStyle name="Estilo 1 75" xfId="308"/>
    <cellStyle name="Estilo 1 76" xfId="309"/>
    <cellStyle name="Estilo 1 77" xfId="310"/>
    <cellStyle name="Estilo 1 78" xfId="311"/>
    <cellStyle name="Estilo 1 79" xfId="312"/>
    <cellStyle name="Estilo 1 8" xfId="313"/>
    <cellStyle name="Estilo 1 80" xfId="314"/>
    <cellStyle name="Estilo 1 81" xfId="315"/>
    <cellStyle name="Estilo 1 82" xfId="316"/>
    <cellStyle name="Estilo 1 83" xfId="317"/>
    <cellStyle name="Estilo 1 84" xfId="318"/>
    <cellStyle name="Estilo 1 85" xfId="319"/>
    <cellStyle name="Estilo 1 86" xfId="320"/>
    <cellStyle name="Estilo 1 87" xfId="321"/>
    <cellStyle name="Estilo 1 88" xfId="322"/>
    <cellStyle name="Estilo 1 89" xfId="323"/>
    <cellStyle name="Estilo 1 9" xfId="324"/>
    <cellStyle name="Estilo 1 90" xfId="325"/>
    <cellStyle name="Estilo 1 91" xfId="326"/>
    <cellStyle name="Estilo 1 92" xfId="327"/>
    <cellStyle name="Estilo 1 93" xfId="328"/>
    <cellStyle name="Estilo 1 94" xfId="329"/>
    <cellStyle name="Estilo 1 95" xfId="330"/>
    <cellStyle name="Estilo 1 96" xfId="331"/>
    <cellStyle name="Estilo 1 97" xfId="332"/>
    <cellStyle name="Estilo 1 98" xfId="333"/>
    <cellStyle name="Estilo 1 99" xfId="334"/>
    <cellStyle name="Euro" xfId="335"/>
    <cellStyle name="Euro 10" xfId="336"/>
    <cellStyle name="Euro 11" xfId="337"/>
    <cellStyle name="Euro 12" xfId="338"/>
    <cellStyle name="Euro 13" xfId="339"/>
    <cellStyle name="Euro 14" xfId="340"/>
    <cellStyle name="Euro 15" xfId="341"/>
    <cellStyle name="Euro 16" xfId="342"/>
    <cellStyle name="Euro 17" xfId="343"/>
    <cellStyle name="Euro 18" xfId="344"/>
    <cellStyle name="Euro 19" xfId="345"/>
    <cellStyle name="Euro 2" xfId="346"/>
    <cellStyle name="Euro 2 10" xfId="347"/>
    <cellStyle name="Euro 2 11" xfId="348"/>
    <cellStyle name="Euro 2 12" xfId="349"/>
    <cellStyle name="Euro 2 13" xfId="350"/>
    <cellStyle name="Euro 2 14" xfId="351"/>
    <cellStyle name="Euro 2 15" xfId="352"/>
    <cellStyle name="Euro 2 16" xfId="353"/>
    <cellStyle name="Euro 2 17" xfId="354"/>
    <cellStyle name="Euro 2 18" xfId="355"/>
    <cellStyle name="Euro 2 19" xfId="356"/>
    <cellStyle name="Euro 2 2" xfId="357"/>
    <cellStyle name="Euro 2 20" xfId="358"/>
    <cellStyle name="Euro 2 21" xfId="359"/>
    <cellStyle name="Euro 2 22" xfId="360"/>
    <cellStyle name="Euro 2 23" xfId="361"/>
    <cellStyle name="Euro 2 24" xfId="362"/>
    <cellStyle name="Euro 2 25" xfId="363"/>
    <cellStyle name="Euro 2 26" xfId="364"/>
    <cellStyle name="Euro 2 27" xfId="365"/>
    <cellStyle name="Euro 2 28" xfId="366"/>
    <cellStyle name="Euro 2 29" xfId="367"/>
    <cellStyle name="Euro 2 3" xfId="368"/>
    <cellStyle name="Euro 2 30" xfId="369"/>
    <cellStyle name="Euro 2 31" xfId="370"/>
    <cellStyle name="Euro 2 32" xfId="371"/>
    <cellStyle name="Euro 2 33" xfId="372"/>
    <cellStyle name="Euro 2 34" xfId="373"/>
    <cellStyle name="Euro 2 35" xfId="374"/>
    <cellStyle name="Euro 2 36" xfId="375"/>
    <cellStyle name="Euro 2 37" xfId="376"/>
    <cellStyle name="Euro 2 38" xfId="377"/>
    <cellStyle name="Euro 2 39" xfId="378"/>
    <cellStyle name="Euro 2 4" xfId="379"/>
    <cellStyle name="Euro 2 40" xfId="380"/>
    <cellStyle name="Euro 2 41" xfId="381"/>
    <cellStyle name="Euro 2 42" xfId="382"/>
    <cellStyle name="Euro 2 43" xfId="383"/>
    <cellStyle name="Euro 2 44" xfId="384"/>
    <cellStyle name="Euro 2 45" xfId="385"/>
    <cellStyle name="Euro 2 46" xfId="386"/>
    <cellStyle name="Euro 2 47" xfId="387"/>
    <cellStyle name="Euro 2 48" xfId="388"/>
    <cellStyle name="Euro 2 49" xfId="389"/>
    <cellStyle name="Euro 2 5" xfId="390"/>
    <cellStyle name="Euro 2 50" xfId="391"/>
    <cellStyle name="Euro 2 51" xfId="392"/>
    <cellStyle name="Euro 2 52" xfId="393"/>
    <cellStyle name="Euro 2 53" xfId="394"/>
    <cellStyle name="Euro 2 54" xfId="395"/>
    <cellStyle name="Euro 2 55" xfId="396"/>
    <cellStyle name="Euro 2 56" xfId="397"/>
    <cellStyle name="Euro 2 57" xfId="398"/>
    <cellStyle name="Euro 2 58" xfId="399"/>
    <cellStyle name="Euro 2 59" xfId="400"/>
    <cellStyle name="Euro 2 6" xfId="401"/>
    <cellStyle name="Euro 2 60" xfId="402"/>
    <cellStyle name="Euro 2 61" xfId="403"/>
    <cellStyle name="Euro 2 62" xfId="404"/>
    <cellStyle name="Euro 2 63" xfId="405"/>
    <cellStyle name="Euro 2 64" xfId="406"/>
    <cellStyle name="Euro 2 7" xfId="407"/>
    <cellStyle name="Euro 2 8" xfId="408"/>
    <cellStyle name="Euro 2 9" xfId="409"/>
    <cellStyle name="Euro 20" xfId="410"/>
    <cellStyle name="Euro 21" xfId="411"/>
    <cellStyle name="Euro 22" xfId="412"/>
    <cellStyle name="Euro 23" xfId="413"/>
    <cellStyle name="Euro 24" xfId="414"/>
    <cellStyle name="Euro 25" xfId="415"/>
    <cellStyle name="Euro 26" xfId="416"/>
    <cellStyle name="Euro 27" xfId="417"/>
    <cellStyle name="Euro 28" xfId="418"/>
    <cellStyle name="Euro 29" xfId="419"/>
    <cellStyle name="Euro 3" xfId="420"/>
    <cellStyle name="Euro 3 2" xfId="421"/>
    <cellStyle name="Euro 3 3" xfId="422"/>
    <cellStyle name="Euro 30" xfId="423"/>
    <cellStyle name="Euro 31" xfId="424"/>
    <cellStyle name="Euro 32" xfId="425"/>
    <cellStyle name="Euro 33" xfId="426"/>
    <cellStyle name="Euro 34" xfId="427"/>
    <cellStyle name="Euro 4" xfId="428"/>
    <cellStyle name="Euro 5" xfId="429"/>
    <cellStyle name="Euro 6" xfId="430"/>
    <cellStyle name="Euro 7" xfId="431"/>
    <cellStyle name="Euro 8" xfId="432"/>
    <cellStyle name="Euro 9" xfId="433"/>
    <cellStyle name="Explanatory Text" xfId="434"/>
    <cellStyle name="Heading 1" xfId="435"/>
    <cellStyle name="Heading 2" xfId="436"/>
    <cellStyle name="Heading 3" xfId="437"/>
    <cellStyle name="Hyperlink" xfId="438"/>
    <cellStyle name="Followed Hyperlink" xfId="439"/>
    <cellStyle name="Incorrecto" xfId="440"/>
    <cellStyle name="Incorrecto 2" xfId="441"/>
    <cellStyle name="Incorrecto 2 2" xfId="442"/>
    <cellStyle name="Incorrecto 3" xfId="443"/>
    <cellStyle name="Incorrecto 4" xfId="444"/>
    <cellStyle name="Comma" xfId="445"/>
    <cellStyle name="Comma [0]" xfId="446"/>
    <cellStyle name="Millares [0] 2" xfId="447"/>
    <cellStyle name="Millares 10" xfId="448"/>
    <cellStyle name="Millares 10 2" xfId="449"/>
    <cellStyle name="Millares 10 3" xfId="450"/>
    <cellStyle name="Millares 11" xfId="451"/>
    <cellStyle name="Millares 11 2" xfId="452"/>
    <cellStyle name="Millares 12" xfId="453"/>
    <cellStyle name="Millares 12 2" xfId="454"/>
    <cellStyle name="Millares 13" xfId="455"/>
    <cellStyle name="Millares 13 2" xfId="456"/>
    <cellStyle name="Millares 13 3" xfId="457"/>
    <cellStyle name="Millares 14" xfId="458"/>
    <cellStyle name="Millares 14 2" xfId="459"/>
    <cellStyle name="Millares 14 3" xfId="460"/>
    <cellStyle name="Millares 15" xfId="461"/>
    <cellStyle name="Millares 15 2" xfId="462"/>
    <cellStyle name="Millares 16" xfId="463"/>
    <cellStyle name="Millares 16 2" xfId="464"/>
    <cellStyle name="Millares 17" xfId="465"/>
    <cellStyle name="Millares 17 2" xfId="466"/>
    <cellStyle name="Millares 18" xfId="467"/>
    <cellStyle name="Millares 18 2" xfId="468"/>
    <cellStyle name="Millares 19" xfId="469"/>
    <cellStyle name="Millares 19 2" xfId="470"/>
    <cellStyle name="Millares 2" xfId="471"/>
    <cellStyle name="Millares 2 10" xfId="472"/>
    <cellStyle name="Millares 2 11" xfId="473"/>
    <cellStyle name="Millares 2 12" xfId="474"/>
    <cellStyle name="Millares 2 13" xfId="475"/>
    <cellStyle name="Millares 2 14" xfId="476"/>
    <cellStyle name="Millares 2 15" xfId="477"/>
    <cellStyle name="Millares 2 16" xfId="478"/>
    <cellStyle name="Millares 2 17" xfId="479"/>
    <cellStyle name="Millares 2 18" xfId="480"/>
    <cellStyle name="Millares 2 19" xfId="481"/>
    <cellStyle name="Millares 2 2" xfId="482"/>
    <cellStyle name="Millares 2 2 2" xfId="483"/>
    <cellStyle name="Millares 2 20" xfId="484"/>
    <cellStyle name="Millares 2 21" xfId="485"/>
    <cellStyle name="Millares 2 22" xfId="486"/>
    <cellStyle name="Millares 2 23" xfId="487"/>
    <cellStyle name="Millares 2 24" xfId="488"/>
    <cellStyle name="Millares 2 25" xfId="489"/>
    <cellStyle name="Millares 2 26" xfId="490"/>
    <cellStyle name="Millares 2 27" xfId="491"/>
    <cellStyle name="Millares 2 28" xfId="492"/>
    <cellStyle name="Millares 2 29" xfId="493"/>
    <cellStyle name="Millares 2 3" xfId="494"/>
    <cellStyle name="Millares 2 30" xfId="495"/>
    <cellStyle name="Millares 2 31" xfId="496"/>
    <cellStyle name="Millares 2 32" xfId="497"/>
    <cellStyle name="Millares 2 33" xfId="498"/>
    <cellStyle name="Millares 2 34" xfId="499"/>
    <cellStyle name="Millares 2 35" xfId="500"/>
    <cellStyle name="Millares 2 36" xfId="501"/>
    <cellStyle name="Millares 2 37" xfId="502"/>
    <cellStyle name="Millares 2 38" xfId="503"/>
    <cellStyle name="Millares 2 39" xfId="504"/>
    <cellStyle name="Millares 2 4" xfId="505"/>
    <cellStyle name="Millares 2 40" xfId="506"/>
    <cellStyle name="Millares 2 41" xfId="507"/>
    <cellStyle name="Millares 2 42" xfId="508"/>
    <cellStyle name="Millares 2 43" xfId="509"/>
    <cellStyle name="Millares 2 44" xfId="510"/>
    <cellStyle name="Millares 2 45" xfId="511"/>
    <cellStyle name="Millares 2 46" xfId="512"/>
    <cellStyle name="Millares 2 47" xfId="513"/>
    <cellStyle name="Millares 2 48" xfId="514"/>
    <cellStyle name="Millares 2 49" xfId="515"/>
    <cellStyle name="Millares 2 5" xfId="516"/>
    <cellStyle name="Millares 2 50" xfId="517"/>
    <cellStyle name="Millares 2 51" xfId="518"/>
    <cellStyle name="Millares 2 52" xfId="519"/>
    <cellStyle name="Millares 2 53" xfId="520"/>
    <cellStyle name="Millares 2 54" xfId="521"/>
    <cellStyle name="Millares 2 55" xfId="522"/>
    <cellStyle name="Millares 2 56" xfId="523"/>
    <cellStyle name="Millares 2 57" xfId="524"/>
    <cellStyle name="Millares 2 58" xfId="525"/>
    <cellStyle name="Millares 2 59" xfId="526"/>
    <cellStyle name="Millares 2 6" xfId="527"/>
    <cellStyle name="Millares 2 60" xfId="528"/>
    <cellStyle name="Millares 2 61" xfId="529"/>
    <cellStyle name="Millares 2 62" xfId="530"/>
    <cellStyle name="Millares 2 63" xfId="531"/>
    <cellStyle name="Millares 2 64" xfId="532"/>
    <cellStyle name="Millares 2 65" xfId="533"/>
    <cellStyle name="Millares 2 66" xfId="534"/>
    <cellStyle name="Millares 2 67" xfId="535"/>
    <cellStyle name="Millares 2 68" xfId="536"/>
    <cellStyle name="Millares 2 69" xfId="537"/>
    <cellStyle name="Millares 2 7" xfId="538"/>
    <cellStyle name="Millares 2 70" xfId="539"/>
    <cellStyle name="Millares 2 71" xfId="540"/>
    <cellStyle name="Millares 2 72" xfId="541"/>
    <cellStyle name="Millares 2 73" xfId="542"/>
    <cellStyle name="Millares 2 74" xfId="543"/>
    <cellStyle name="Millares 2 75" xfId="544"/>
    <cellStyle name="Millares 2 8" xfId="545"/>
    <cellStyle name="Millares 2 9" xfId="546"/>
    <cellStyle name="Millares 20" xfId="547"/>
    <cellStyle name="Millares 20 2" xfId="548"/>
    <cellStyle name="Millares 21" xfId="549"/>
    <cellStyle name="Millares 21 2" xfId="550"/>
    <cellStyle name="Millares 22" xfId="551"/>
    <cellStyle name="Millares 22 2" xfId="552"/>
    <cellStyle name="Millares 23" xfId="553"/>
    <cellStyle name="Millares 24" xfId="554"/>
    <cellStyle name="Millares 25" xfId="555"/>
    <cellStyle name="Millares 26" xfId="556"/>
    <cellStyle name="Millares 27" xfId="557"/>
    <cellStyle name="Millares 28" xfId="558"/>
    <cellStyle name="Millares 29" xfId="559"/>
    <cellStyle name="Millares 3" xfId="560"/>
    <cellStyle name="Millares 3 10" xfId="561"/>
    <cellStyle name="Millares 3 11" xfId="562"/>
    <cellStyle name="Millares 3 12" xfId="563"/>
    <cellStyle name="Millares 3 13" xfId="564"/>
    <cellStyle name="Millares 3 14" xfId="565"/>
    <cellStyle name="Millares 3 15" xfId="566"/>
    <cellStyle name="Millares 3 16" xfId="567"/>
    <cellStyle name="Millares 3 17" xfId="568"/>
    <cellStyle name="Millares 3 18" xfId="569"/>
    <cellStyle name="Millares 3 19" xfId="570"/>
    <cellStyle name="Millares 3 2" xfId="571"/>
    <cellStyle name="Millares 3 20" xfId="572"/>
    <cellStyle name="Millares 3 21" xfId="573"/>
    <cellStyle name="Millares 3 22" xfId="574"/>
    <cellStyle name="Millares 3 23" xfId="575"/>
    <cellStyle name="Millares 3 24" xfId="576"/>
    <cellStyle name="Millares 3 25" xfId="577"/>
    <cellStyle name="Millares 3 26" xfId="578"/>
    <cellStyle name="Millares 3 27" xfId="579"/>
    <cellStyle name="Millares 3 28" xfId="580"/>
    <cellStyle name="Millares 3 29" xfId="581"/>
    <cellStyle name="Millares 3 3" xfId="582"/>
    <cellStyle name="Millares 3 30" xfId="583"/>
    <cellStyle name="Millares 3 31" xfId="584"/>
    <cellStyle name="Millares 3 32" xfId="585"/>
    <cellStyle name="Millares 3 33" xfId="586"/>
    <cellStyle name="Millares 3 33 2" xfId="587"/>
    <cellStyle name="Millares 3 34" xfId="588"/>
    <cellStyle name="Millares 3 35" xfId="589"/>
    <cellStyle name="Millares 3 36" xfId="590"/>
    <cellStyle name="Millares 3 37" xfId="591"/>
    <cellStyle name="Millares 3 38" xfId="592"/>
    <cellStyle name="Millares 3 39" xfId="593"/>
    <cellStyle name="Millares 3 4" xfId="594"/>
    <cellStyle name="Millares 3 40" xfId="595"/>
    <cellStyle name="Millares 3 41" xfId="596"/>
    <cellStyle name="Millares 3 42" xfId="597"/>
    <cellStyle name="Millares 3 43" xfId="598"/>
    <cellStyle name="Millares 3 44" xfId="599"/>
    <cellStyle name="Millares 3 45" xfId="600"/>
    <cellStyle name="Millares 3 46" xfId="601"/>
    <cellStyle name="Millares 3 47" xfId="602"/>
    <cellStyle name="Millares 3 48" xfId="603"/>
    <cellStyle name="Millares 3 49" xfId="604"/>
    <cellStyle name="Millares 3 5" xfId="605"/>
    <cellStyle name="Millares 3 50" xfId="606"/>
    <cellStyle name="Millares 3 51" xfId="607"/>
    <cellStyle name="Millares 3 52" xfId="608"/>
    <cellStyle name="Millares 3 53" xfId="609"/>
    <cellStyle name="Millares 3 54" xfId="610"/>
    <cellStyle name="Millares 3 55" xfId="611"/>
    <cellStyle name="Millares 3 56" xfId="612"/>
    <cellStyle name="Millares 3 57" xfId="613"/>
    <cellStyle name="Millares 3 58" xfId="614"/>
    <cellStyle name="Millares 3 59" xfId="615"/>
    <cellStyle name="Millares 3 6" xfId="616"/>
    <cellStyle name="Millares 3 60" xfId="617"/>
    <cellStyle name="Millares 3 61" xfId="618"/>
    <cellStyle name="Millares 3 62" xfId="619"/>
    <cellStyle name="Millares 3 63" xfId="620"/>
    <cellStyle name="Millares 3 64" xfId="621"/>
    <cellStyle name="Millares 3 65" xfId="622"/>
    <cellStyle name="Millares 3 7" xfId="623"/>
    <cellStyle name="Millares 3 8" xfId="624"/>
    <cellStyle name="Millares 3 9" xfId="625"/>
    <cellStyle name="Millares 30" xfId="626"/>
    <cellStyle name="Millares 31" xfId="627"/>
    <cellStyle name="Millares 32" xfId="628"/>
    <cellStyle name="Millares 33" xfId="629"/>
    <cellStyle name="Millares 34" xfId="630"/>
    <cellStyle name="Millares 35" xfId="631"/>
    <cellStyle name="Millares 36" xfId="632"/>
    <cellStyle name="Millares 37" xfId="633"/>
    <cellStyle name="Millares 4" xfId="634"/>
    <cellStyle name="Millares 4 2" xfId="635"/>
    <cellStyle name="Millares 4 3" xfId="636"/>
    <cellStyle name="Millares 4 3 2" xfId="637"/>
    <cellStyle name="Millares 41" xfId="638"/>
    <cellStyle name="Millares 41 10" xfId="639"/>
    <cellStyle name="Millares 41 11" xfId="640"/>
    <cellStyle name="Millares 41 12" xfId="641"/>
    <cellStyle name="Millares 41 13" xfId="642"/>
    <cellStyle name="Millares 41 14" xfId="643"/>
    <cellStyle name="Millares 41 15" xfId="644"/>
    <cellStyle name="Millares 41 16" xfId="645"/>
    <cellStyle name="Millares 41 17" xfId="646"/>
    <cellStyle name="Millares 41 18" xfId="647"/>
    <cellStyle name="Millares 41 19" xfId="648"/>
    <cellStyle name="Millares 41 2" xfId="649"/>
    <cellStyle name="Millares 41 2 2" xfId="650"/>
    <cellStyle name="Millares 41 20" xfId="651"/>
    <cellStyle name="Millares 41 21" xfId="652"/>
    <cellStyle name="Millares 41 22" xfId="653"/>
    <cellStyle name="Millares 41 23" xfId="654"/>
    <cellStyle name="Millares 41 24" xfId="655"/>
    <cellStyle name="Millares 41 25" xfId="656"/>
    <cellStyle name="Millares 41 26" xfId="657"/>
    <cellStyle name="Millares 41 27" xfId="658"/>
    <cellStyle name="Millares 41 28" xfId="659"/>
    <cellStyle name="Millares 41 29" xfId="660"/>
    <cellStyle name="Millares 41 3" xfId="661"/>
    <cellStyle name="Millares 41 30" xfId="662"/>
    <cellStyle name="Millares 41 31" xfId="663"/>
    <cellStyle name="Millares 41 32" xfId="664"/>
    <cellStyle name="Millares 41 4" xfId="665"/>
    <cellStyle name="Millares 41 5" xfId="666"/>
    <cellStyle name="Millares 41 6" xfId="667"/>
    <cellStyle name="Millares 41 7" xfId="668"/>
    <cellStyle name="Millares 41 8" xfId="669"/>
    <cellStyle name="Millares 41 9" xfId="670"/>
    <cellStyle name="Millares 5" xfId="671"/>
    <cellStyle name="Millares 5 2" xfId="672"/>
    <cellStyle name="Millares 5 3" xfId="673"/>
    <cellStyle name="Millares 6" xfId="674"/>
    <cellStyle name="Millares 7" xfId="675"/>
    <cellStyle name="Millares 8" xfId="676"/>
    <cellStyle name="Millares 8 2" xfId="677"/>
    <cellStyle name="Millares 9" xfId="678"/>
    <cellStyle name="Millares 9 2" xfId="679"/>
    <cellStyle name="Millares 9 3" xfId="680"/>
    <cellStyle name="Currency" xfId="681"/>
    <cellStyle name="Currency [0]" xfId="682"/>
    <cellStyle name="Moneda 10" xfId="683"/>
    <cellStyle name="Moneda 11" xfId="684"/>
    <cellStyle name="Moneda 12" xfId="685"/>
    <cellStyle name="Moneda 2" xfId="686"/>
    <cellStyle name="Moneda 2 10" xfId="687"/>
    <cellStyle name="Moneda 2 11" xfId="688"/>
    <cellStyle name="Moneda 2 12" xfId="689"/>
    <cellStyle name="Moneda 2 13" xfId="690"/>
    <cellStyle name="Moneda 2 14" xfId="691"/>
    <cellStyle name="Moneda 2 15" xfId="692"/>
    <cellStyle name="Moneda 2 16" xfId="693"/>
    <cellStyle name="Moneda 2 17" xfId="694"/>
    <cellStyle name="Moneda 2 18" xfId="695"/>
    <cellStyle name="Moneda 2 19" xfId="696"/>
    <cellStyle name="Moneda 2 2" xfId="697"/>
    <cellStyle name="Moneda 2 2 10" xfId="698"/>
    <cellStyle name="Moneda 2 2 11" xfId="699"/>
    <cellStyle name="Moneda 2 2 12" xfId="700"/>
    <cellStyle name="Moneda 2 2 13" xfId="701"/>
    <cellStyle name="Moneda 2 2 14" xfId="702"/>
    <cellStyle name="Moneda 2 2 15" xfId="703"/>
    <cellStyle name="Moneda 2 2 16" xfId="704"/>
    <cellStyle name="Moneda 2 2 17" xfId="705"/>
    <cellStyle name="Moneda 2 2 18" xfId="706"/>
    <cellStyle name="Moneda 2 2 19" xfId="707"/>
    <cellStyle name="Moneda 2 2 2" xfId="708"/>
    <cellStyle name="Moneda 2 2 2 2" xfId="709"/>
    <cellStyle name="Moneda 2 2 2 3" xfId="710"/>
    <cellStyle name="Moneda 2 2 20" xfId="711"/>
    <cellStyle name="Moneda 2 2 21" xfId="712"/>
    <cellStyle name="Moneda 2 2 22" xfId="713"/>
    <cellStyle name="Moneda 2 2 23" xfId="714"/>
    <cellStyle name="Moneda 2 2 24" xfId="715"/>
    <cellStyle name="Moneda 2 2 25" xfId="716"/>
    <cellStyle name="Moneda 2 2 26" xfId="717"/>
    <cellStyle name="Moneda 2 2 27" xfId="718"/>
    <cellStyle name="Moneda 2 2 28" xfId="719"/>
    <cellStyle name="Moneda 2 2 29" xfId="720"/>
    <cellStyle name="Moneda 2 2 3" xfId="721"/>
    <cellStyle name="Moneda 2 2 30" xfId="722"/>
    <cellStyle name="Moneda 2 2 31" xfId="723"/>
    <cellStyle name="Moneda 2 2 32" xfId="724"/>
    <cellStyle name="Moneda 2 2 33" xfId="725"/>
    <cellStyle name="Moneda 2 2 33 2" xfId="726"/>
    <cellStyle name="Moneda 2 2 34" xfId="727"/>
    <cellStyle name="Moneda 2 2 35" xfId="728"/>
    <cellStyle name="Moneda 2 2 36" xfId="729"/>
    <cellStyle name="Moneda 2 2 37" xfId="730"/>
    <cellStyle name="Moneda 2 2 38" xfId="731"/>
    <cellStyle name="Moneda 2 2 39" xfId="732"/>
    <cellStyle name="Moneda 2 2 4" xfId="733"/>
    <cellStyle name="Moneda 2 2 40" xfId="734"/>
    <cellStyle name="Moneda 2 2 41" xfId="735"/>
    <cellStyle name="Moneda 2 2 42" xfId="736"/>
    <cellStyle name="Moneda 2 2 43" xfId="737"/>
    <cellStyle name="Moneda 2 2 44" xfId="738"/>
    <cellStyle name="Moneda 2 2 45" xfId="739"/>
    <cellStyle name="Moneda 2 2 46" xfId="740"/>
    <cellStyle name="Moneda 2 2 47" xfId="741"/>
    <cellStyle name="Moneda 2 2 48" xfId="742"/>
    <cellStyle name="Moneda 2 2 49" xfId="743"/>
    <cellStyle name="Moneda 2 2 5" xfId="744"/>
    <cellStyle name="Moneda 2 2 50" xfId="745"/>
    <cellStyle name="Moneda 2 2 51" xfId="746"/>
    <cellStyle name="Moneda 2 2 52" xfId="747"/>
    <cellStyle name="Moneda 2 2 53" xfId="748"/>
    <cellStyle name="Moneda 2 2 54" xfId="749"/>
    <cellStyle name="Moneda 2 2 55" xfId="750"/>
    <cellStyle name="Moneda 2 2 56" xfId="751"/>
    <cellStyle name="Moneda 2 2 57" xfId="752"/>
    <cellStyle name="Moneda 2 2 58" xfId="753"/>
    <cellStyle name="Moneda 2 2 59" xfId="754"/>
    <cellStyle name="Moneda 2 2 6" xfId="755"/>
    <cellStyle name="Moneda 2 2 60" xfId="756"/>
    <cellStyle name="Moneda 2 2 61" xfId="757"/>
    <cellStyle name="Moneda 2 2 62" xfId="758"/>
    <cellStyle name="Moneda 2 2 63" xfId="759"/>
    <cellStyle name="Moneda 2 2 64" xfId="760"/>
    <cellStyle name="Moneda 2 2 65" xfId="761"/>
    <cellStyle name="Moneda 2 2 7" xfId="762"/>
    <cellStyle name="Moneda 2 2 8" xfId="763"/>
    <cellStyle name="Moneda 2 2 9" xfId="764"/>
    <cellStyle name="Moneda 2 20" xfId="765"/>
    <cellStyle name="Moneda 2 21" xfId="766"/>
    <cellStyle name="Moneda 2 22" xfId="767"/>
    <cellStyle name="Moneda 2 23" xfId="768"/>
    <cellStyle name="Moneda 2 24" xfId="769"/>
    <cellStyle name="Moneda 2 25" xfId="770"/>
    <cellStyle name="Moneda 2 26" xfId="771"/>
    <cellStyle name="Moneda 2 27" xfId="772"/>
    <cellStyle name="Moneda 2 28" xfId="773"/>
    <cellStyle name="Moneda 2 29" xfId="774"/>
    <cellStyle name="Moneda 2 3" xfId="775"/>
    <cellStyle name="Moneda 2 3 10" xfId="776"/>
    <cellStyle name="Moneda 2 3 11" xfId="777"/>
    <cellStyle name="Moneda 2 3 12" xfId="778"/>
    <cellStyle name="Moneda 2 3 13" xfId="779"/>
    <cellStyle name="Moneda 2 3 14" xfId="780"/>
    <cellStyle name="Moneda 2 3 15" xfId="781"/>
    <cellStyle name="Moneda 2 3 16" xfId="782"/>
    <cellStyle name="Moneda 2 3 17" xfId="783"/>
    <cellStyle name="Moneda 2 3 18" xfId="784"/>
    <cellStyle name="Moneda 2 3 19" xfId="785"/>
    <cellStyle name="Moneda 2 3 2" xfId="786"/>
    <cellStyle name="Moneda 2 3 2 2" xfId="787"/>
    <cellStyle name="Moneda 2 3 20" xfId="788"/>
    <cellStyle name="Moneda 2 3 21" xfId="789"/>
    <cellStyle name="Moneda 2 3 22" xfId="790"/>
    <cellStyle name="Moneda 2 3 23" xfId="791"/>
    <cellStyle name="Moneda 2 3 24" xfId="792"/>
    <cellStyle name="Moneda 2 3 25" xfId="793"/>
    <cellStyle name="Moneda 2 3 26" xfId="794"/>
    <cellStyle name="Moneda 2 3 27" xfId="795"/>
    <cellStyle name="Moneda 2 3 28" xfId="796"/>
    <cellStyle name="Moneda 2 3 29" xfId="797"/>
    <cellStyle name="Moneda 2 3 3" xfId="798"/>
    <cellStyle name="Moneda 2 3 30" xfId="799"/>
    <cellStyle name="Moneda 2 3 31" xfId="800"/>
    <cellStyle name="Moneda 2 3 32" xfId="801"/>
    <cellStyle name="Moneda 2 3 4" xfId="802"/>
    <cellStyle name="Moneda 2 3 5" xfId="803"/>
    <cellStyle name="Moneda 2 3 6" xfId="804"/>
    <cellStyle name="Moneda 2 3 7" xfId="805"/>
    <cellStyle name="Moneda 2 3 8" xfId="806"/>
    <cellStyle name="Moneda 2 3 9" xfId="807"/>
    <cellStyle name="Moneda 2 30" xfId="808"/>
    <cellStyle name="Moneda 2 31" xfId="809"/>
    <cellStyle name="Moneda 2 32" xfId="810"/>
    <cellStyle name="Moneda 2 33" xfId="811"/>
    <cellStyle name="Moneda 2 34" xfId="812"/>
    <cellStyle name="Moneda 2 35" xfId="813"/>
    <cellStyle name="Moneda 2 36" xfId="814"/>
    <cellStyle name="Moneda 2 37" xfId="815"/>
    <cellStyle name="Moneda 2 38" xfId="816"/>
    <cellStyle name="Moneda 2 39" xfId="817"/>
    <cellStyle name="Moneda 2 4" xfId="818"/>
    <cellStyle name="Moneda 2 4 10" xfId="819"/>
    <cellStyle name="Moneda 2 4 11" xfId="820"/>
    <cellStyle name="Moneda 2 4 12" xfId="821"/>
    <cellStyle name="Moneda 2 4 13" xfId="822"/>
    <cellStyle name="Moneda 2 4 14" xfId="823"/>
    <cellStyle name="Moneda 2 4 15" xfId="824"/>
    <cellStyle name="Moneda 2 4 16" xfId="825"/>
    <cellStyle name="Moneda 2 4 17" xfId="826"/>
    <cellStyle name="Moneda 2 4 18" xfId="827"/>
    <cellStyle name="Moneda 2 4 19" xfId="828"/>
    <cellStyle name="Moneda 2 4 2" xfId="829"/>
    <cellStyle name="Moneda 2 4 2 2" xfId="830"/>
    <cellStyle name="Moneda 2 4 20" xfId="831"/>
    <cellStyle name="Moneda 2 4 21" xfId="832"/>
    <cellStyle name="Moneda 2 4 22" xfId="833"/>
    <cellStyle name="Moneda 2 4 23" xfId="834"/>
    <cellStyle name="Moneda 2 4 24" xfId="835"/>
    <cellStyle name="Moneda 2 4 25" xfId="836"/>
    <cellStyle name="Moneda 2 4 26" xfId="837"/>
    <cellStyle name="Moneda 2 4 27" xfId="838"/>
    <cellStyle name="Moneda 2 4 28" xfId="839"/>
    <cellStyle name="Moneda 2 4 29" xfId="840"/>
    <cellStyle name="Moneda 2 4 3" xfId="841"/>
    <cellStyle name="Moneda 2 4 30" xfId="842"/>
    <cellStyle name="Moneda 2 4 31" xfId="843"/>
    <cellStyle name="Moneda 2 4 32" xfId="844"/>
    <cellStyle name="Moneda 2 4 4" xfId="845"/>
    <cellStyle name="Moneda 2 4 5" xfId="846"/>
    <cellStyle name="Moneda 2 4 6" xfId="847"/>
    <cellStyle name="Moneda 2 4 7" xfId="848"/>
    <cellStyle name="Moneda 2 4 8" xfId="849"/>
    <cellStyle name="Moneda 2 4 9" xfId="850"/>
    <cellStyle name="Moneda 2 40" xfId="851"/>
    <cellStyle name="Moneda 2 41" xfId="852"/>
    <cellStyle name="Moneda 2 42" xfId="853"/>
    <cellStyle name="Moneda 2 43" xfId="854"/>
    <cellStyle name="Moneda 2 44" xfId="855"/>
    <cellStyle name="Moneda 2 45" xfId="856"/>
    <cellStyle name="Moneda 2 46" xfId="857"/>
    <cellStyle name="Moneda 2 47" xfId="858"/>
    <cellStyle name="Moneda 2 48" xfId="859"/>
    <cellStyle name="Moneda 2 49" xfId="860"/>
    <cellStyle name="Moneda 2 5" xfId="861"/>
    <cellStyle name="Moneda 2 5 10" xfId="862"/>
    <cellStyle name="Moneda 2 5 11" xfId="863"/>
    <cellStyle name="Moneda 2 5 12" xfId="864"/>
    <cellStyle name="Moneda 2 5 13" xfId="865"/>
    <cellStyle name="Moneda 2 5 14" xfId="866"/>
    <cellStyle name="Moneda 2 5 15" xfId="867"/>
    <cellStyle name="Moneda 2 5 16" xfId="868"/>
    <cellStyle name="Moneda 2 5 17" xfId="869"/>
    <cellStyle name="Moneda 2 5 18" xfId="870"/>
    <cellStyle name="Moneda 2 5 19" xfId="871"/>
    <cellStyle name="Moneda 2 5 2" xfId="872"/>
    <cellStyle name="Moneda 2 5 2 2" xfId="873"/>
    <cellStyle name="Moneda 2 5 20" xfId="874"/>
    <cellStyle name="Moneda 2 5 21" xfId="875"/>
    <cellStyle name="Moneda 2 5 22" xfId="876"/>
    <cellStyle name="Moneda 2 5 23" xfId="877"/>
    <cellStyle name="Moneda 2 5 24" xfId="878"/>
    <cellStyle name="Moneda 2 5 25" xfId="879"/>
    <cellStyle name="Moneda 2 5 26" xfId="880"/>
    <cellStyle name="Moneda 2 5 27" xfId="881"/>
    <cellStyle name="Moneda 2 5 28" xfId="882"/>
    <cellStyle name="Moneda 2 5 29" xfId="883"/>
    <cellStyle name="Moneda 2 5 3" xfId="884"/>
    <cellStyle name="Moneda 2 5 30" xfId="885"/>
    <cellStyle name="Moneda 2 5 31" xfId="886"/>
    <cellStyle name="Moneda 2 5 32" xfId="887"/>
    <cellStyle name="Moneda 2 5 4" xfId="888"/>
    <cellStyle name="Moneda 2 5 5" xfId="889"/>
    <cellStyle name="Moneda 2 5 6" xfId="890"/>
    <cellStyle name="Moneda 2 5 7" xfId="891"/>
    <cellStyle name="Moneda 2 5 8" xfId="892"/>
    <cellStyle name="Moneda 2 5 9" xfId="893"/>
    <cellStyle name="Moneda 2 50" xfId="894"/>
    <cellStyle name="Moneda 2 51" xfId="895"/>
    <cellStyle name="Moneda 2 52" xfId="896"/>
    <cellStyle name="Moneda 2 53" xfId="897"/>
    <cellStyle name="Moneda 2 54" xfId="898"/>
    <cellStyle name="Moneda 2 55" xfId="899"/>
    <cellStyle name="Moneda 2 56" xfId="900"/>
    <cellStyle name="Moneda 2 57" xfId="901"/>
    <cellStyle name="Moneda 2 58" xfId="902"/>
    <cellStyle name="Moneda 2 59" xfId="903"/>
    <cellStyle name="Moneda 2 6" xfId="904"/>
    <cellStyle name="Moneda 2 6 2" xfId="905"/>
    <cellStyle name="Moneda 2 60" xfId="906"/>
    <cellStyle name="Moneda 2 61" xfId="907"/>
    <cellStyle name="Moneda 2 62" xfId="908"/>
    <cellStyle name="Moneda 2 63" xfId="909"/>
    <cellStyle name="Moneda 2 64" xfId="910"/>
    <cellStyle name="Moneda 2 65" xfId="911"/>
    <cellStyle name="Moneda 2 66" xfId="912"/>
    <cellStyle name="Moneda 2 67" xfId="913"/>
    <cellStyle name="Moneda 2 68" xfId="914"/>
    <cellStyle name="Moneda 2 7" xfId="915"/>
    <cellStyle name="Moneda 2 8" xfId="916"/>
    <cellStyle name="Moneda 2 9" xfId="917"/>
    <cellStyle name="Moneda 3" xfId="918"/>
    <cellStyle name="Moneda 3 10" xfId="919"/>
    <cellStyle name="Moneda 3 11" xfId="920"/>
    <cellStyle name="Moneda 3 12" xfId="921"/>
    <cellStyle name="Moneda 3 13" xfId="922"/>
    <cellStyle name="Moneda 3 14" xfId="923"/>
    <cellStyle name="Moneda 3 15" xfId="924"/>
    <cellStyle name="Moneda 3 16" xfId="925"/>
    <cellStyle name="Moneda 3 17" xfId="926"/>
    <cellStyle name="Moneda 3 18" xfId="927"/>
    <cellStyle name="Moneda 3 19" xfId="928"/>
    <cellStyle name="Moneda 3 2" xfId="929"/>
    <cellStyle name="Moneda 3 2 10" xfId="930"/>
    <cellStyle name="Moneda 3 2 11" xfId="931"/>
    <cellStyle name="Moneda 3 2 12" xfId="932"/>
    <cellStyle name="Moneda 3 2 13" xfId="933"/>
    <cellStyle name="Moneda 3 2 14" xfId="934"/>
    <cellStyle name="Moneda 3 2 15" xfId="935"/>
    <cellStyle name="Moneda 3 2 16" xfId="936"/>
    <cellStyle name="Moneda 3 2 17" xfId="937"/>
    <cellStyle name="Moneda 3 2 18" xfId="938"/>
    <cellStyle name="Moneda 3 2 19" xfId="939"/>
    <cellStyle name="Moneda 3 2 2" xfId="940"/>
    <cellStyle name="Moneda 3 2 2 2" xfId="941"/>
    <cellStyle name="Moneda 3 2 2 3" xfId="942"/>
    <cellStyle name="Moneda 3 2 20" xfId="943"/>
    <cellStyle name="Moneda 3 2 21" xfId="944"/>
    <cellStyle name="Moneda 3 2 22" xfId="945"/>
    <cellStyle name="Moneda 3 2 23" xfId="946"/>
    <cellStyle name="Moneda 3 2 24" xfId="947"/>
    <cellStyle name="Moneda 3 2 25" xfId="948"/>
    <cellStyle name="Moneda 3 2 26" xfId="949"/>
    <cellStyle name="Moneda 3 2 27" xfId="950"/>
    <cellStyle name="Moneda 3 2 28" xfId="951"/>
    <cellStyle name="Moneda 3 2 29" xfId="952"/>
    <cellStyle name="Moneda 3 2 3" xfId="953"/>
    <cellStyle name="Moneda 3 2 3 2" xfId="954"/>
    <cellStyle name="Moneda 3 2 3 3" xfId="955"/>
    <cellStyle name="Moneda 3 2 30" xfId="956"/>
    <cellStyle name="Moneda 3 2 31" xfId="957"/>
    <cellStyle name="Moneda 3 2 32" xfId="958"/>
    <cellStyle name="Moneda 3 2 33" xfId="959"/>
    <cellStyle name="Moneda 3 2 34" xfId="960"/>
    <cellStyle name="Moneda 3 2 35" xfId="961"/>
    <cellStyle name="Moneda 3 2 36" xfId="962"/>
    <cellStyle name="Moneda 3 2 37" xfId="963"/>
    <cellStyle name="Moneda 3 2 38" xfId="964"/>
    <cellStyle name="Moneda 3 2 39" xfId="965"/>
    <cellStyle name="Moneda 3 2 4" xfId="966"/>
    <cellStyle name="Moneda 3 2 4 2" xfId="967"/>
    <cellStyle name="Moneda 3 2 4 3" xfId="968"/>
    <cellStyle name="Moneda 3 2 40" xfId="969"/>
    <cellStyle name="Moneda 3 2 41" xfId="970"/>
    <cellStyle name="Moneda 3 2 42" xfId="971"/>
    <cellStyle name="Moneda 3 2 43" xfId="972"/>
    <cellStyle name="Moneda 3 2 44" xfId="973"/>
    <cellStyle name="Moneda 3 2 45" xfId="974"/>
    <cellStyle name="Moneda 3 2 46" xfId="975"/>
    <cellStyle name="Moneda 3 2 47" xfId="976"/>
    <cellStyle name="Moneda 3 2 48" xfId="977"/>
    <cellStyle name="Moneda 3 2 49" xfId="978"/>
    <cellStyle name="Moneda 3 2 5" xfId="979"/>
    <cellStyle name="Moneda 3 2 50" xfId="980"/>
    <cellStyle name="Moneda 3 2 51" xfId="981"/>
    <cellStyle name="Moneda 3 2 52" xfId="982"/>
    <cellStyle name="Moneda 3 2 53" xfId="983"/>
    <cellStyle name="Moneda 3 2 54" xfId="984"/>
    <cellStyle name="Moneda 3 2 55" xfId="985"/>
    <cellStyle name="Moneda 3 2 56" xfId="986"/>
    <cellStyle name="Moneda 3 2 57" xfId="987"/>
    <cellStyle name="Moneda 3 2 58" xfId="988"/>
    <cellStyle name="Moneda 3 2 59" xfId="989"/>
    <cellStyle name="Moneda 3 2 6" xfId="990"/>
    <cellStyle name="Moneda 3 2 60" xfId="991"/>
    <cellStyle name="Moneda 3 2 61" xfId="992"/>
    <cellStyle name="Moneda 3 2 62" xfId="993"/>
    <cellStyle name="Moneda 3 2 63" xfId="994"/>
    <cellStyle name="Moneda 3 2 64" xfId="995"/>
    <cellStyle name="Moneda 3 2 7" xfId="996"/>
    <cellStyle name="Moneda 3 2 8" xfId="997"/>
    <cellStyle name="Moneda 3 2 9" xfId="998"/>
    <cellStyle name="Moneda 3 20" xfId="999"/>
    <cellStyle name="Moneda 3 21" xfId="1000"/>
    <cellStyle name="Moneda 3 22" xfId="1001"/>
    <cellStyle name="Moneda 3 23" xfId="1002"/>
    <cellStyle name="Moneda 3 24" xfId="1003"/>
    <cellStyle name="Moneda 3 25" xfId="1004"/>
    <cellStyle name="Moneda 3 26" xfId="1005"/>
    <cellStyle name="Moneda 3 27" xfId="1006"/>
    <cellStyle name="Moneda 3 28" xfId="1007"/>
    <cellStyle name="Moneda 3 29" xfId="1008"/>
    <cellStyle name="Moneda 3 3" xfId="1009"/>
    <cellStyle name="Moneda 3 3 10" xfId="1010"/>
    <cellStyle name="Moneda 3 3 11" xfId="1011"/>
    <cellStyle name="Moneda 3 3 12" xfId="1012"/>
    <cellStyle name="Moneda 3 3 13" xfId="1013"/>
    <cellStyle name="Moneda 3 3 14" xfId="1014"/>
    <cellStyle name="Moneda 3 3 15" xfId="1015"/>
    <cellStyle name="Moneda 3 3 16" xfId="1016"/>
    <cellStyle name="Moneda 3 3 17" xfId="1017"/>
    <cellStyle name="Moneda 3 3 18" xfId="1018"/>
    <cellStyle name="Moneda 3 3 19" xfId="1019"/>
    <cellStyle name="Moneda 3 3 2" xfId="1020"/>
    <cellStyle name="Moneda 3 3 2 2" xfId="1021"/>
    <cellStyle name="Moneda 3 3 2 3" xfId="1022"/>
    <cellStyle name="Moneda 3 3 20" xfId="1023"/>
    <cellStyle name="Moneda 3 3 21" xfId="1024"/>
    <cellStyle name="Moneda 3 3 22" xfId="1025"/>
    <cellStyle name="Moneda 3 3 23" xfId="1026"/>
    <cellStyle name="Moneda 3 3 24" xfId="1027"/>
    <cellStyle name="Moneda 3 3 25" xfId="1028"/>
    <cellStyle name="Moneda 3 3 26" xfId="1029"/>
    <cellStyle name="Moneda 3 3 27" xfId="1030"/>
    <cellStyle name="Moneda 3 3 28" xfId="1031"/>
    <cellStyle name="Moneda 3 3 29" xfId="1032"/>
    <cellStyle name="Moneda 3 3 3" xfId="1033"/>
    <cellStyle name="Moneda 3 3 30" xfId="1034"/>
    <cellStyle name="Moneda 3 3 31" xfId="1035"/>
    <cellStyle name="Moneda 3 3 32" xfId="1036"/>
    <cellStyle name="Moneda 3 3 33" xfId="1037"/>
    <cellStyle name="Moneda 3 3 34" xfId="1038"/>
    <cellStyle name="Moneda 3 3 35" xfId="1039"/>
    <cellStyle name="Moneda 3 3 36" xfId="1040"/>
    <cellStyle name="Moneda 3 3 37" xfId="1041"/>
    <cellStyle name="Moneda 3 3 38" xfId="1042"/>
    <cellStyle name="Moneda 3 3 39" xfId="1043"/>
    <cellStyle name="Moneda 3 3 4" xfId="1044"/>
    <cellStyle name="Moneda 3 3 40" xfId="1045"/>
    <cellStyle name="Moneda 3 3 41" xfId="1046"/>
    <cellStyle name="Moneda 3 3 42" xfId="1047"/>
    <cellStyle name="Moneda 3 3 43" xfId="1048"/>
    <cellStyle name="Moneda 3 3 44" xfId="1049"/>
    <cellStyle name="Moneda 3 3 45" xfId="1050"/>
    <cellStyle name="Moneda 3 3 46" xfId="1051"/>
    <cellStyle name="Moneda 3 3 47" xfId="1052"/>
    <cellStyle name="Moneda 3 3 48" xfId="1053"/>
    <cellStyle name="Moneda 3 3 49" xfId="1054"/>
    <cellStyle name="Moneda 3 3 5" xfId="1055"/>
    <cellStyle name="Moneda 3 3 50" xfId="1056"/>
    <cellStyle name="Moneda 3 3 51" xfId="1057"/>
    <cellStyle name="Moneda 3 3 52" xfId="1058"/>
    <cellStyle name="Moneda 3 3 53" xfId="1059"/>
    <cellStyle name="Moneda 3 3 54" xfId="1060"/>
    <cellStyle name="Moneda 3 3 55" xfId="1061"/>
    <cellStyle name="Moneda 3 3 56" xfId="1062"/>
    <cellStyle name="Moneda 3 3 57" xfId="1063"/>
    <cellStyle name="Moneda 3 3 58" xfId="1064"/>
    <cellStyle name="Moneda 3 3 59" xfId="1065"/>
    <cellStyle name="Moneda 3 3 6" xfId="1066"/>
    <cellStyle name="Moneda 3 3 60" xfId="1067"/>
    <cellStyle name="Moneda 3 3 61" xfId="1068"/>
    <cellStyle name="Moneda 3 3 62" xfId="1069"/>
    <cellStyle name="Moneda 3 3 63" xfId="1070"/>
    <cellStyle name="Moneda 3 3 64" xfId="1071"/>
    <cellStyle name="Moneda 3 3 7" xfId="1072"/>
    <cellStyle name="Moneda 3 3 8" xfId="1073"/>
    <cellStyle name="Moneda 3 3 9" xfId="1074"/>
    <cellStyle name="Moneda 3 30" xfId="1075"/>
    <cellStyle name="Moneda 3 31" xfId="1076"/>
    <cellStyle name="Moneda 3 32" xfId="1077"/>
    <cellStyle name="Moneda 3 33" xfId="1078"/>
    <cellStyle name="Moneda 3 34" xfId="1079"/>
    <cellStyle name="Moneda 3 35" xfId="1080"/>
    <cellStyle name="Moneda 3 36" xfId="1081"/>
    <cellStyle name="Moneda 3 36 2" xfId="1082"/>
    <cellStyle name="Moneda 3 37" xfId="1083"/>
    <cellStyle name="Moneda 3 38" xfId="1084"/>
    <cellStyle name="Moneda 3 39" xfId="1085"/>
    <cellStyle name="Moneda 3 4" xfId="1086"/>
    <cellStyle name="Moneda 3 4 10" xfId="1087"/>
    <cellStyle name="Moneda 3 4 11" xfId="1088"/>
    <cellStyle name="Moneda 3 4 12" xfId="1089"/>
    <cellStyle name="Moneda 3 4 13" xfId="1090"/>
    <cellStyle name="Moneda 3 4 14" xfId="1091"/>
    <cellStyle name="Moneda 3 4 15" xfId="1092"/>
    <cellStyle name="Moneda 3 4 16" xfId="1093"/>
    <cellStyle name="Moneda 3 4 17" xfId="1094"/>
    <cellStyle name="Moneda 3 4 18" xfId="1095"/>
    <cellStyle name="Moneda 3 4 19" xfId="1096"/>
    <cellStyle name="Moneda 3 4 2" xfId="1097"/>
    <cellStyle name="Moneda 3 4 20" xfId="1098"/>
    <cellStyle name="Moneda 3 4 21" xfId="1099"/>
    <cellStyle name="Moneda 3 4 22" xfId="1100"/>
    <cellStyle name="Moneda 3 4 23" xfId="1101"/>
    <cellStyle name="Moneda 3 4 24" xfId="1102"/>
    <cellStyle name="Moneda 3 4 25" xfId="1103"/>
    <cellStyle name="Moneda 3 4 26" xfId="1104"/>
    <cellStyle name="Moneda 3 4 27" xfId="1105"/>
    <cellStyle name="Moneda 3 4 28" xfId="1106"/>
    <cellStyle name="Moneda 3 4 29" xfId="1107"/>
    <cellStyle name="Moneda 3 4 3" xfId="1108"/>
    <cellStyle name="Moneda 3 4 30" xfId="1109"/>
    <cellStyle name="Moneda 3 4 31" xfId="1110"/>
    <cellStyle name="Moneda 3 4 32" xfId="1111"/>
    <cellStyle name="Moneda 3 4 33" xfId="1112"/>
    <cellStyle name="Moneda 3 4 34" xfId="1113"/>
    <cellStyle name="Moneda 3 4 35" xfId="1114"/>
    <cellStyle name="Moneda 3 4 36" xfId="1115"/>
    <cellStyle name="Moneda 3 4 37" xfId="1116"/>
    <cellStyle name="Moneda 3 4 38" xfId="1117"/>
    <cellStyle name="Moneda 3 4 39" xfId="1118"/>
    <cellStyle name="Moneda 3 4 4" xfId="1119"/>
    <cellStyle name="Moneda 3 4 40" xfId="1120"/>
    <cellStyle name="Moneda 3 4 41" xfId="1121"/>
    <cellStyle name="Moneda 3 4 42" xfId="1122"/>
    <cellStyle name="Moneda 3 4 43" xfId="1123"/>
    <cellStyle name="Moneda 3 4 44" xfId="1124"/>
    <cellStyle name="Moneda 3 4 45" xfId="1125"/>
    <cellStyle name="Moneda 3 4 46" xfId="1126"/>
    <cellStyle name="Moneda 3 4 47" xfId="1127"/>
    <cellStyle name="Moneda 3 4 48" xfId="1128"/>
    <cellStyle name="Moneda 3 4 49" xfId="1129"/>
    <cellStyle name="Moneda 3 4 5" xfId="1130"/>
    <cellStyle name="Moneda 3 4 50" xfId="1131"/>
    <cellStyle name="Moneda 3 4 51" xfId="1132"/>
    <cellStyle name="Moneda 3 4 52" xfId="1133"/>
    <cellStyle name="Moneda 3 4 53" xfId="1134"/>
    <cellStyle name="Moneda 3 4 54" xfId="1135"/>
    <cellStyle name="Moneda 3 4 55" xfId="1136"/>
    <cellStyle name="Moneda 3 4 56" xfId="1137"/>
    <cellStyle name="Moneda 3 4 57" xfId="1138"/>
    <cellStyle name="Moneda 3 4 58" xfId="1139"/>
    <cellStyle name="Moneda 3 4 59" xfId="1140"/>
    <cellStyle name="Moneda 3 4 6" xfId="1141"/>
    <cellStyle name="Moneda 3 4 60" xfId="1142"/>
    <cellStyle name="Moneda 3 4 61" xfId="1143"/>
    <cellStyle name="Moneda 3 4 62" xfId="1144"/>
    <cellStyle name="Moneda 3 4 63" xfId="1145"/>
    <cellStyle name="Moneda 3 4 64" xfId="1146"/>
    <cellStyle name="Moneda 3 4 7" xfId="1147"/>
    <cellStyle name="Moneda 3 4 8" xfId="1148"/>
    <cellStyle name="Moneda 3 4 9" xfId="1149"/>
    <cellStyle name="Moneda 3 40" xfId="1150"/>
    <cellStyle name="Moneda 3 41" xfId="1151"/>
    <cellStyle name="Moneda 3 42" xfId="1152"/>
    <cellStyle name="Moneda 3 43" xfId="1153"/>
    <cellStyle name="Moneda 3 44" xfId="1154"/>
    <cellStyle name="Moneda 3 45" xfId="1155"/>
    <cellStyle name="Moneda 3 46" xfId="1156"/>
    <cellStyle name="Moneda 3 47" xfId="1157"/>
    <cellStyle name="Moneda 3 48" xfId="1158"/>
    <cellStyle name="Moneda 3 49" xfId="1159"/>
    <cellStyle name="Moneda 3 5" xfId="1160"/>
    <cellStyle name="Moneda 3 5 10" xfId="1161"/>
    <cellStyle name="Moneda 3 5 11" xfId="1162"/>
    <cellStyle name="Moneda 3 5 12" xfId="1163"/>
    <cellStyle name="Moneda 3 5 13" xfId="1164"/>
    <cellStyle name="Moneda 3 5 14" xfId="1165"/>
    <cellStyle name="Moneda 3 5 15" xfId="1166"/>
    <cellStyle name="Moneda 3 5 16" xfId="1167"/>
    <cellStyle name="Moneda 3 5 17" xfId="1168"/>
    <cellStyle name="Moneda 3 5 18" xfId="1169"/>
    <cellStyle name="Moneda 3 5 19" xfId="1170"/>
    <cellStyle name="Moneda 3 5 2" xfId="1171"/>
    <cellStyle name="Moneda 3 5 2 2" xfId="1172"/>
    <cellStyle name="Moneda 3 5 20" xfId="1173"/>
    <cellStyle name="Moneda 3 5 21" xfId="1174"/>
    <cellStyle name="Moneda 3 5 22" xfId="1175"/>
    <cellStyle name="Moneda 3 5 23" xfId="1176"/>
    <cellStyle name="Moneda 3 5 24" xfId="1177"/>
    <cellStyle name="Moneda 3 5 25" xfId="1178"/>
    <cellStyle name="Moneda 3 5 26" xfId="1179"/>
    <cellStyle name="Moneda 3 5 27" xfId="1180"/>
    <cellStyle name="Moneda 3 5 28" xfId="1181"/>
    <cellStyle name="Moneda 3 5 29" xfId="1182"/>
    <cellStyle name="Moneda 3 5 3" xfId="1183"/>
    <cellStyle name="Moneda 3 5 30" xfId="1184"/>
    <cellStyle name="Moneda 3 5 31" xfId="1185"/>
    <cellStyle name="Moneda 3 5 32" xfId="1186"/>
    <cellStyle name="Moneda 3 5 4" xfId="1187"/>
    <cellStyle name="Moneda 3 5 5" xfId="1188"/>
    <cellStyle name="Moneda 3 5 6" xfId="1189"/>
    <cellStyle name="Moneda 3 5 7" xfId="1190"/>
    <cellStyle name="Moneda 3 5 8" xfId="1191"/>
    <cellStyle name="Moneda 3 5 9" xfId="1192"/>
    <cellStyle name="Moneda 3 50" xfId="1193"/>
    <cellStyle name="Moneda 3 51" xfId="1194"/>
    <cellStyle name="Moneda 3 52" xfId="1195"/>
    <cellStyle name="Moneda 3 53" xfId="1196"/>
    <cellStyle name="Moneda 3 54" xfId="1197"/>
    <cellStyle name="Moneda 3 55" xfId="1198"/>
    <cellStyle name="Moneda 3 56" xfId="1199"/>
    <cellStyle name="Moneda 3 57" xfId="1200"/>
    <cellStyle name="Moneda 3 58" xfId="1201"/>
    <cellStyle name="Moneda 3 59" xfId="1202"/>
    <cellStyle name="Moneda 3 6" xfId="1203"/>
    <cellStyle name="Moneda 3 6 2" xfId="1204"/>
    <cellStyle name="Moneda 3 6 3" xfId="1205"/>
    <cellStyle name="Moneda 3 6 4" xfId="1206"/>
    <cellStyle name="Moneda 3 60" xfId="1207"/>
    <cellStyle name="Moneda 3 61" xfId="1208"/>
    <cellStyle name="Moneda 3 62" xfId="1209"/>
    <cellStyle name="Moneda 3 63" xfId="1210"/>
    <cellStyle name="Moneda 3 64" xfId="1211"/>
    <cellStyle name="Moneda 3 65" xfId="1212"/>
    <cellStyle name="Moneda 3 66" xfId="1213"/>
    <cellStyle name="Moneda 3 67" xfId="1214"/>
    <cellStyle name="Moneda 3 68" xfId="1215"/>
    <cellStyle name="Moneda 3 7" xfId="1216"/>
    <cellStyle name="Moneda 3 7 2" xfId="1217"/>
    <cellStyle name="Moneda 3 8" xfId="1218"/>
    <cellStyle name="Moneda 3 9" xfId="1219"/>
    <cellStyle name="Moneda 4" xfId="1220"/>
    <cellStyle name="Moneda 4 10" xfId="1221"/>
    <cellStyle name="Moneda 4 11" xfId="1222"/>
    <cellStyle name="Moneda 4 12" xfId="1223"/>
    <cellStyle name="Moneda 4 13" xfId="1224"/>
    <cellStyle name="Moneda 4 14" xfId="1225"/>
    <cellStyle name="Moneda 4 15" xfId="1226"/>
    <cellStyle name="Moneda 4 16" xfId="1227"/>
    <cellStyle name="Moneda 4 17" xfId="1228"/>
    <cellStyle name="Moneda 4 18" xfId="1229"/>
    <cellStyle name="Moneda 4 19" xfId="1230"/>
    <cellStyle name="Moneda 4 2" xfId="1231"/>
    <cellStyle name="Moneda 4 2 10" xfId="1232"/>
    <cellStyle name="Moneda 4 2 11" xfId="1233"/>
    <cellStyle name="Moneda 4 2 12" xfId="1234"/>
    <cellStyle name="Moneda 4 2 13" xfId="1235"/>
    <cellStyle name="Moneda 4 2 14" xfId="1236"/>
    <cellStyle name="Moneda 4 2 15" xfId="1237"/>
    <cellStyle name="Moneda 4 2 16" xfId="1238"/>
    <cellStyle name="Moneda 4 2 17" xfId="1239"/>
    <cellStyle name="Moneda 4 2 18" xfId="1240"/>
    <cellStyle name="Moneda 4 2 19" xfId="1241"/>
    <cellStyle name="Moneda 4 2 2" xfId="1242"/>
    <cellStyle name="Moneda 4 2 20" xfId="1243"/>
    <cellStyle name="Moneda 4 2 21" xfId="1244"/>
    <cellStyle name="Moneda 4 2 22" xfId="1245"/>
    <cellStyle name="Moneda 4 2 23" xfId="1246"/>
    <cellStyle name="Moneda 4 2 24" xfId="1247"/>
    <cellStyle name="Moneda 4 2 25" xfId="1248"/>
    <cellStyle name="Moneda 4 2 26" xfId="1249"/>
    <cellStyle name="Moneda 4 2 27" xfId="1250"/>
    <cellStyle name="Moneda 4 2 28" xfId="1251"/>
    <cellStyle name="Moneda 4 2 29" xfId="1252"/>
    <cellStyle name="Moneda 4 2 3" xfId="1253"/>
    <cellStyle name="Moneda 4 2 30" xfId="1254"/>
    <cellStyle name="Moneda 4 2 31" xfId="1255"/>
    <cellStyle name="Moneda 4 2 32" xfId="1256"/>
    <cellStyle name="Moneda 4 2 33" xfId="1257"/>
    <cellStyle name="Moneda 4 2 34" xfId="1258"/>
    <cellStyle name="Moneda 4 2 35" xfId="1259"/>
    <cellStyle name="Moneda 4 2 36" xfId="1260"/>
    <cellStyle name="Moneda 4 2 37" xfId="1261"/>
    <cellStyle name="Moneda 4 2 38" xfId="1262"/>
    <cellStyle name="Moneda 4 2 39" xfId="1263"/>
    <cellStyle name="Moneda 4 2 4" xfId="1264"/>
    <cellStyle name="Moneda 4 2 40" xfId="1265"/>
    <cellStyle name="Moneda 4 2 41" xfId="1266"/>
    <cellStyle name="Moneda 4 2 42" xfId="1267"/>
    <cellStyle name="Moneda 4 2 43" xfId="1268"/>
    <cellStyle name="Moneda 4 2 44" xfId="1269"/>
    <cellStyle name="Moneda 4 2 45" xfId="1270"/>
    <cellStyle name="Moneda 4 2 46" xfId="1271"/>
    <cellStyle name="Moneda 4 2 47" xfId="1272"/>
    <cellStyle name="Moneda 4 2 48" xfId="1273"/>
    <cellStyle name="Moneda 4 2 49" xfId="1274"/>
    <cellStyle name="Moneda 4 2 5" xfId="1275"/>
    <cellStyle name="Moneda 4 2 50" xfId="1276"/>
    <cellStyle name="Moneda 4 2 51" xfId="1277"/>
    <cellStyle name="Moneda 4 2 52" xfId="1278"/>
    <cellStyle name="Moneda 4 2 53" xfId="1279"/>
    <cellStyle name="Moneda 4 2 54" xfId="1280"/>
    <cellStyle name="Moneda 4 2 55" xfId="1281"/>
    <cellStyle name="Moneda 4 2 56" xfId="1282"/>
    <cellStyle name="Moneda 4 2 57" xfId="1283"/>
    <cellStyle name="Moneda 4 2 58" xfId="1284"/>
    <cellStyle name="Moneda 4 2 59" xfId="1285"/>
    <cellStyle name="Moneda 4 2 6" xfId="1286"/>
    <cellStyle name="Moneda 4 2 60" xfId="1287"/>
    <cellStyle name="Moneda 4 2 61" xfId="1288"/>
    <cellStyle name="Moneda 4 2 62" xfId="1289"/>
    <cellStyle name="Moneda 4 2 63" xfId="1290"/>
    <cellStyle name="Moneda 4 2 64" xfId="1291"/>
    <cellStyle name="Moneda 4 2 7" xfId="1292"/>
    <cellStyle name="Moneda 4 2 8" xfId="1293"/>
    <cellStyle name="Moneda 4 2 9" xfId="1294"/>
    <cellStyle name="Moneda 4 20" xfId="1295"/>
    <cellStyle name="Moneda 4 21" xfId="1296"/>
    <cellStyle name="Moneda 4 22" xfId="1297"/>
    <cellStyle name="Moneda 4 23" xfId="1298"/>
    <cellStyle name="Moneda 4 24" xfId="1299"/>
    <cellStyle name="Moneda 4 25" xfId="1300"/>
    <cellStyle name="Moneda 4 26" xfId="1301"/>
    <cellStyle name="Moneda 4 27" xfId="1302"/>
    <cellStyle name="Moneda 4 28" xfId="1303"/>
    <cellStyle name="Moneda 4 29" xfId="1304"/>
    <cellStyle name="Moneda 4 3" xfId="1305"/>
    <cellStyle name="Moneda 4 3 10" xfId="1306"/>
    <cellStyle name="Moneda 4 3 11" xfId="1307"/>
    <cellStyle name="Moneda 4 3 12" xfId="1308"/>
    <cellStyle name="Moneda 4 3 13" xfId="1309"/>
    <cellStyle name="Moneda 4 3 14" xfId="1310"/>
    <cellStyle name="Moneda 4 3 15" xfId="1311"/>
    <cellStyle name="Moneda 4 3 16" xfId="1312"/>
    <cellStyle name="Moneda 4 3 17" xfId="1313"/>
    <cellStyle name="Moneda 4 3 18" xfId="1314"/>
    <cellStyle name="Moneda 4 3 19" xfId="1315"/>
    <cellStyle name="Moneda 4 3 2" xfId="1316"/>
    <cellStyle name="Moneda 4 3 20" xfId="1317"/>
    <cellStyle name="Moneda 4 3 21" xfId="1318"/>
    <cellStyle name="Moneda 4 3 22" xfId="1319"/>
    <cellStyle name="Moneda 4 3 23" xfId="1320"/>
    <cellStyle name="Moneda 4 3 24" xfId="1321"/>
    <cellStyle name="Moneda 4 3 25" xfId="1322"/>
    <cellStyle name="Moneda 4 3 26" xfId="1323"/>
    <cellStyle name="Moneda 4 3 27" xfId="1324"/>
    <cellStyle name="Moneda 4 3 28" xfId="1325"/>
    <cellStyle name="Moneda 4 3 29" xfId="1326"/>
    <cellStyle name="Moneda 4 3 3" xfId="1327"/>
    <cellStyle name="Moneda 4 3 30" xfId="1328"/>
    <cellStyle name="Moneda 4 3 31" xfId="1329"/>
    <cellStyle name="Moneda 4 3 32" xfId="1330"/>
    <cellStyle name="Moneda 4 3 33" xfId="1331"/>
    <cellStyle name="Moneda 4 3 34" xfId="1332"/>
    <cellStyle name="Moneda 4 3 35" xfId="1333"/>
    <cellStyle name="Moneda 4 3 36" xfId="1334"/>
    <cellStyle name="Moneda 4 3 37" xfId="1335"/>
    <cellStyle name="Moneda 4 3 38" xfId="1336"/>
    <cellStyle name="Moneda 4 3 39" xfId="1337"/>
    <cellStyle name="Moneda 4 3 4" xfId="1338"/>
    <cellStyle name="Moneda 4 3 40" xfId="1339"/>
    <cellStyle name="Moneda 4 3 41" xfId="1340"/>
    <cellStyle name="Moneda 4 3 42" xfId="1341"/>
    <cellStyle name="Moneda 4 3 43" xfId="1342"/>
    <cellStyle name="Moneda 4 3 44" xfId="1343"/>
    <cellStyle name="Moneda 4 3 45" xfId="1344"/>
    <cellStyle name="Moneda 4 3 46" xfId="1345"/>
    <cellStyle name="Moneda 4 3 47" xfId="1346"/>
    <cellStyle name="Moneda 4 3 48" xfId="1347"/>
    <cellStyle name="Moneda 4 3 49" xfId="1348"/>
    <cellStyle name="Moneda 4 3 5" xfId="1349"/>
    <cellStyle name="Moneda 4 3 50" xfId="1350"/>
    <cellStyle name="Moneda 4 3 51" xfId="1351"/>
    <cellStyle name="Moneda 4 3 52" xfId="1352"/>
    <cellStyle name="Moneda 4 3 53" xfId="1353"/>
    <cellStyle name="Moneda 4 3 54" xfId="1354"/>
    <cellStyle name="Moneda 4 3 55" xfId="1355"/>
    <cellStyle name="Moneda 4 3 56" xfId="1356"/>
    <cellStyle name="Moneda 4 3 57" xfId="1357"/>
    <cellStyle name="Moneda 4 3 58" xfId="1358"/>
    <cellStyle name="Moneda 4 3 59" xfId="1359"/>
    <cellStyle name="Moneda 4 3 6" xfId="1360"/>
    <cellStyle name="Moneda 4 3 60" xfId="1361"/>
    <cellStyle name="Moneda 4 3 61" xfId="1362"/>
    <cellStyle name="Moneda 4 3 62" xfId="1363"/>
    <cellStyle name="Moneda 4 3 63" xfId="1364"/>
    <cellStyle name="Moneda 4 3 64" xfId="1365"/>
    <cellStyle name="Moneda 4 3 7" xfId="1366"/>
    <cellStyle name="Moneda 4 3 8" xfId="1367"/>
    <cellStyle name="Moneda 4 3 9" xfId="1368"/>
    <cellStyle name="Moneda 4 30" xfId="1369"/>
    <cellStyle name="Moneda 4 31" xfId="1370"/>
    <cellStyle name="Moneda 4 32" xfId="1371"/>
    <cellStyle name="Moneda 4 33" xfId="1372"/>
    <cellStyle name="Moneda 4 34" xfId="1373"/>
    <cellStyle name="Moneda 4 35" xfId="1374"/>
    <cellStyle name="Moneda 4 36" xfId="1375"/>
    <cellStyle name="Moneda 4 37" xfId="1376"/>
    <cellStyle name="Moneda 4 38" xfId="1377"/>
    <cellStyle name="Moneda 4 39" xfId="1378"/>
    <cellStyle name="Moneda 4 4" xfId="1379"/>
    <cellStyle name="Moneda 4 4 10" xfId="1380"/>
    <cellStyle name="Moneda 4 4 11" xfId="1381"/>
    <cellStyle name="Moneda 4 4 12" xfId="1382"/>
    <cellStyle name="Moneda 4 4 13" xfId="1383"/>
    <cellStyle name="Moneda 4 4 14" xfId="1384"/>
    <cellStyle name="Moneda 4 4 15" xfId="1385"/>
    <cellStyle name="Moneda 4 4 16" xfId="1386"/>
    <cellStyle name="Moneda 4 4 17" xfId="1387"/>
    <cellStyle name="Moneda 4 4 18" xfId="1388"/>
    <cellStyle name="Moneda 4 4 19" xfId="1389"/>
    <cellStyle name="Moneda 4 4 2" xfId="1390"/>
    <cellStyle name="Moneda 4 4 20" xfId="1391"/>
    <cellStyle name="Moneda 4 4 21" xfId="1392"/>
    <cellStyle name="Moneda 4 4 22" xfId="1393"/>
    <cellStyle name="Moneda 4 4 23" xfId="1394"/>
    <cellStyle name="Moneda 4 4 24" xfId="1395"/>
    <cellStyle name="Moneda 4 4 25" xfId="1396"/>
    <cellStyle name="Moneda 4 4 26" xfId="1397"/>
    <cellStyle name="Moneda 4 4 27" xfId="1398"/>
    <cellStyle name="Moneda 4 4 28" xfId="1399"/>
    <cellStyle name="Moneda 4 4 29" xfId="1400"/>
    <cellStyle name="Moneda 4 4 3" xfId="1401"/>
    <cellStyle name="Moneda 4 4 30" xfId="1402"/>
    <cellStyle name="Moneda 4 4 31" xfId="1403"/>
    <cellStyle name="Moneda 4 4 32" xfId="1404"/>
    <cellStyle name="Moneda 4 4 33" xfId="1405"/>
    <cellStyle name="Moneda 4 4 34" xfId="1406"/>
    <cellStyle name="Moneda 4 4 35" xfId="1407"/>
    <cellStyle name="Moneda 4 4 36" xfId="1408"/>
    <cellStyle name="Moneda 4 4 37" xfId="1409"/>
    <cellStyle name="Moneda 4 4 38" xfId="1410"/>
    <cellStyle name="Moneda 4 4 39" xfId="1411"/>
    <cellStyle name="Moneda 4 4 4" xfId="1412"/>
    <cellStyle name="Moneda 4 4 40" xfId="1413"/>
    <cellStyle name="Moneda 4 4 41" xfId="1414"/>
    <cellStyle name="Moneda 4 4 42" xfId="1415"/>
    <cellStyle name="Moneda 4 4 43" xfId="1416"/>
    <cellStyle name="Moneda 4 4 44" xfId="1417"/>
    <cellStyle name="Moneda 4 4 45" xfId="1418"/>
    <cellStyle name="Moneda 4 4 46" xfId="1419"/>
    <cellStyle name="Moneda 4 4 47" xfId="1420"/>
    <cellStyle name="Moneda 4 4 48" xfId="1421"/>
    <cellStyle name="Moneda 4 4 49" xfId="1422"/>
    <cellStyle name="Moneda 4 4 5" xfId="1423"/>
    <cellStyle name="Moneda 4 4 50" xfId="1424"/>
    <cellStyle name="Moneda 4 4 51" xfId="1425"/>
    <cellStyle name="Moneda 4 4 52" xfId="1426"/>
    <cellStyle name="Moneda 4 4 53" xfId="1427"/>
    <cellStyle name="Moneda 4 4 54" xfId="1428"/>
    <cellStyle name="Moneda 4 4 55" xfId="1429"/>
    <cellStyle name="Moneda 4 4 56" xfId="1430"/>
    <cellStyle name="Moneda 4 4 57" xfId="1431"/>
    <cellStyle name="Moneda 4 4 58" xfId="1432"/>
    <cellStyle name="Moneda 4 4 59" xfId="1433"/>
    <cellStyle name="Moneda 4 4 6" xfId="1434"/>
    <cellStyle name="Moneda 4 4 60" xfId="1435"/>
    <cellStyle name="Moneda 4 4 61" xfId="1436"/>
    <cellStyle name="Moneda 4 4 62" xfId="1437"/>
    <cellStyle name="Moneda 4 4 63" xfId="1438"/>
    <cellStyle name="Moneda 4 4 64" xfId="1439"/>
    <cellStyle name="Moneda 4 4 7" xfId="1440"/>
    <cellStyle name="Moneda 4 4 8" xfId="1441"/>
    <cellStyle name="Moneda 4 4 9" xfId="1442"/>
    <cellStyle name="Moneda 4 40" xfId="1443"/>
    <cellStyle name="Moneda 4 41" xfId="1444"/>
    <cellStyle name="Moneda 4 42" xfId="1445"/>
    <cellStyle name="Moneda 4 43" xfId="1446"/>
    <cellStyle name="Moneda 4 44" xfId="1447"/>
    <cellStyle name="Moneda 4 45" xfId="1448"/>
    <cellStyle name="Moneda 4 46" xfId="1449"/>
    <cellStyle name="Moneda 4 47" xfId="1450"/>
    <cellStyle name="Moneda 4 48" xfId="1451"/>
    <cellStyle name="Moneda 4 49" xfId="1452"/>
    <cellStyle name="Moneda 4 5" xfId="1453"/>
    <cellStyle name="Moneda 4 5 10" xfId="1454"/>
    <cellStyle name="Moneda 4 5 11" xfId="1455"/>
    <cellStyle name="Moneda 4 5 12" xfId="1456"/>
    <cellStyle name="Moneda 4 5 13" xfId="1457"/>
    <cellStyle name="Moneda 4 5 14" xfId="1458"/>
    <cellStyle name="Moneda 4 5 15" xfId="1459"/>
    <cellStyle name="Moneda 4 5 16" xfId="1460"/>
    <cellStyle name="Moneda 4 5 17" xfId="1461"/>
    <cellStyle name="Moneda 4 5 18" xfId="1462"/>
    <cellStyle name="Moneda 4 5 19" xfId="1463"/>
    <cellStyle name="Moneda 4 5 2" xfId="1464"/>
    <cellStyle name="Moneda 4 5 2 2" xfId="1465"/>
    <cellStyle name="Moneda 4 5 20" xfId="1466"/>
    <cellStyle name="Moneda 4 5 21" xfId="1467"/>
    <cellStyle name="Moneda 4 5 22" xfId="1468"/>
    <cellStyle name="Moneda 4 5 23" xfId="1469"/>
    <cellStyle name="Moneda 4 5 24" xfId="1470"/>
    <cellStyle name="Moneda 4 5 25" xfId="1471"/>
    <cellStyle name="Moneda 4 5 26" xfId="1472"/>
    <cellStyle name="Moneda 4 5 27" xfId="1473"/>
    <cellStyle name="Moneda 4 5 28" xfId="1474"/>
    <cellStyle name="Moneda 4 5 29" xfId="1475"/>
    <cellStyle name="Moneda 4 5 3" xfId="1476"/>
    <cellStyle name="Moneda 4 5 30" xfId="1477"/>
    <cellStyle name="Moneda 4 5 31" xfId="1478"/>
    <cellStyle name="Moneda 4 5 32" xfId="1479"/>
    <cellStyle name="Moneda 4 5 4" xfId="1480"/>
    <cellStyle name="Moneda 4 5 5" xfId="1481"/>
    <cellStyle name="Moneda 4 5 6" xfId="1482"/>
    <cellStyle name="Moneda 4 5 7" xfId="1483"/>
    <cellStyle name="Moneda 4 5 8" xfId="1484"/>
    <cellStyle name="Moneda 4 5 9" xfId="1485"/>
    <cellStyle name="Moneda 4 50" xfId="1486"/>
    <cellStyle name="Moneda 4 51" xfId="1487"/>
    <cellStyle name="Moneda 4 52" xfId="1488"/>
    <cellStyle name="Moneda 4 53" xfId="1489"/>
    <cellStyle name="Moneda 4 54" xfId="1490"/>
    <cellStyle name="Moneda 4 55" xfId="1491"/>
    <cellStyle name="Moneda 4 56" xfId="1492"/>
    <cellStyle name="Moneda 4 57" xfId="1493"/>
    <cellStyle name="Moneda 4 58" xfId="1494"/>
    <cellStyle name="Moneda 4 59" xfId="1495"/>
    <cellStyle name="Moneda 4 6" xfId="1496"/>
    <cellStyle name="Moneda 4 6 2" xfId="1497"/>
    <cellStyle name="Moneda 4 6 3" xfId="1498"/>
    <cellStyle name="Moneda 4 60" xfId="1499"/>
    <cellStyle name="Moneda 4 61" xfId="1500"/>
    <cellStyle name="Moneda 4 62" xfId="1501"/>
    <cellStyle name="Moneda 4 63" xfId="1502"/>
    <cellStyle name="Moneda 4 64" xfId="1503"/>
    <cellStyle name="Moneda 4 65" xfId="1504"/>
    <cellStyle name="Moneda 4 66" xfId="1505"/>
    <cellStyle name="Moneda 4 67" xfId="1506"/>
    <cellStyle name="Moneda 4 7" xfId="1507"/>
    <cellStyle name="Moneda 4 8" xfId="1508"/>
    <cellStyle name="Moneda 4 9" xfId="1509"/>
    <cellStyle name="Moneda 5" xfId="1510"/>
    <cellStyle name="Moneda 5 2" xfId="1511"/>
    <cellStyle name="Moneda 5 2 2" xfId="1512"/>
    <cellStyle name="Moneda 5 3" xfId="1513"/>
    <cellStyle name="Moneda 6" xfId="1514"/>
    <cellStyle name="Moneda 6 2" xfId="1515"/>
    <cellStyle name="Moneda 6 3" xfId="1516"/>
    <cellStyle name="Moneda 7" xfId="1517"/>
    <cellStyle name="Moneda 8" xfId="1518"/>
    <cellStyle name="Moneda 9" xfId="1519"/>
    <cellStyle name="Neutral" xfId="1520"/>
    <cellStyle name="Neutral 2" xfId="1521"/>
    <cellStyle name="Neutral 2 2" xfId="1522"/>
    <cellStyle name="Neutral 3" xfId="1523"/>
    <cellStyle name="Neutral 4" xfId="1524"/>
    <cellStyle name="Normal 10" xfId="1525"/>
    <cellStyle name="Normal 11" xfId="1526"/>
    <cellStyle name="Normal 11 2" xfId="1527"/>
    <cellStyle name="Normal 12" xfId="1528"/>
    <cellStyle name="Normal 13" xfId="1529"/>
    <cellStyle name="Normal 14" xfId="1530"/>
    <cellStyle name="Normal 15" xfId="1531"/>
    <cellStyle name="Normal 16" xfId="1532"/>
    <cellStyle name="Normal 17" xfId="1533"/>
    <cellStyle name="Normal 18" xfId="1534"/>
    <cellStyle name="Normal 19" xfId="1535"/>
    <cellStyle name="Normal 2" xfId="1536"/>
    <cellStyle name="Normal 2 10" xfId="1537"/>
    <cellStyle name="Normal 2 11" xfId="1538"/>
    <cellStyle name="Normal 2 12" xfId="1539"/>
    <cellStyle name="Normal 2 13" xfId="1540"/>
    <cellStyle name="Normal 2 14" xfId="1541"/>
    <cellStyle name="Normal 2 15" xfId="1542"/>
    <cellStyle name="Normal 2 16" xfId="1543"/>
    <cellStyle name="Normal 2 17" xfId="1544"/>
    <cellStyle name="Normal 2 18" xfId="1545"/>
    <cellStyle name="Normal 2 19" xfId="1546"/>
    <cellStyle name="Normal 2 2" xfId="1547"/>
    <cellStyle name="Normal 2 2 10" xfId="1548"/>
    <cellStyle name="Normal 2 2 11" xfId="1549"/>
    <cellStyle name="Normal 2 2 12" xfId="1550"/>
    <cellStyle name="Normal 2 2 13" xfId="1551"/>
    <cellStyle name="Normal 2 2 14" xfId="1552"/>
    <cellStyle name="Normal 2 2 15" xfId="1553"/>
    <cellStyle name="Normal 2 2 16" xfId="1554"/>
    <cellStyle name="Normal 2 2 17" xfId="1555"/>
    <cellStyle name="Normal 2 2 18" xfId="1556"/>
    <cellStyle name="Normal 2 2 19" xfId="1557"/>
    <cellStyle name="Normal 2 2 2" xfId="1558"/>
    <cellStyle name="Normal 2 2 20" xfId="1559"/>
    <cellStyle name="Normal 2 2 21" xfId="1560"/>
    <cellStyle name="Normal 2 2 22" xfId="1561"/>
    <cellStyle name="Normal 2 2 23" xfId="1562"/>
    <cellStyle name="Normal 2 2 24" xfId="1563"/>
    <cellStyle name="Normal 2 2 25" xfId="1564"/>
    <cellStyle name="Normal 2 2 26" xfId="1565"/>
    <cellStyle name="Normal 2 2 27" xfId="1566"/>
    <cellStyle name="Normal 2 2 28" xfId="1567"/>
    <cellStyle name="Normal 2 2 29" xfId="1568"/>
    <cellStyle name="Normal 2 2 3" xfId="1569"/>
    <cellStyle name="Normal 2 2 30" xfId="1570"/>
    <cellStyle name="Normal 2 2 31" xfId="1571"/>
    <cellStyle name="Normal 2 2 32" xfId="1572"/>
    <cellStyle name="Normal 2 2 33" xfId="1573"/>
    <cellStyle name="Normal 2 2 34" xfId="1574"/>
    <cellStyle name="Normal 2 2 35" xfId="1575"/>
    <cellStyle name="Normal 2 2 36" xfId="1576"/>
    <cellStyle name="Normal 2 2 37" xfId="1577"/>
    <cellStyle name="Normal 2 2 38" xfId="1578"/>
    <cellStyle name="Normal 2 2 39" xfId="1579"/>
    <cellStyle name="Normal 2 2 4" xfId="1580"/>
    <cellStyle name="Normal 2 2 40" xfId="1581"/>
    <cellStyle name="Normal 2 2 41" xfId="1582"/>
    <cellStyle name="Normal 2 2 42" xfId="1583"/>
    <cellStyle name="Normal 2 2 43" xfId="1584"/>
    <cellStyle name="Normal 2 2 44" xfId="1585"/>
    <cellStyle name="Normal 2 2 45" xfId="1586"/>
    <cellStyle name="Normal 2 2 46" xfId="1587"/>
    <cellStyle name="Normal 2 2 47" xfId="1588"/>
    <cellStyle name="Normal 2 2 48" xfId="1589"/>
    <cellStyle name="Normal 2 2 49" xfId="1590"/>
    <cellStyle name="Normal 2 2 5" xfId="1591"/>
    <cellStyle name="Normal 2 2 50" xfId="1592"/>
    <cellStyle name="Normal 2 2 51" xfId="1593"/>
    <cellStyle name="Normal 2 2 52" xfId="1594"/>
    <cellStyle name="Normal 2 2 53" xfId="1595"/>
    <cellStyle name="Normal 2 2 54" xfId="1596"/>
    <cellStyle name="Normal 2 2 55" xfId="1597"/>
    <cellStyle name="Normal 2 2 56" xfId="1598"/>
    <cellStyle name="Normal 2 2 57" xfId="1599"/>
    <cellStyle name="Normal 2 2 58" xfId="1600"/>
    <cellStyle name="Normal 2 2 59" xfId="1601"/>
    <cellStyle name="Normal 2 2 6" xfId="1602"/>
    <cellStyle name="Normal 2 2 60" xfId="1603"/>
    <cellStyle name="Normal 2 2 61" xfId="1604"/>
    <cellStyle name="Normal 2 2 62" xfId="1605"/>
    <cellStyle name="Normal 2 2 63" xfId="1606"/>
    <cellStyle name="Normal 2 2 64" xfId="1607"/>
    <cellStyle name="Normal 2 2 7" xfId="1608"/>
    <cellStyle name="Normal 2 2 8" xfId="1609"/>
    <cellStyle name="Normal 2 2 9" xfId="1610"/>
    <cellStyle name="Normal 2 20" xfId="1611"/>
    <cellStyle name="Normal 2 21" xfId="1612"/>
    <cellStyle name="Normal 2 22" xfId="1613"/>
    <cellStyle name="Normal 2 23" xfId="1614"/>
    <cellStyle name="Normal 2 24" xfId="1615"/>
    <cellStyle name="Normal 2 25" xfId="1616"/>
    <cellStyle name="Normal 2 26" xfId="1617"/>
    <cellStyle name="Normal 2 27" xfId="1618"/>
    <cellStyle name="Normal 2 28" xfId="1619"/>
    <cellStyle name="Normal 2 29" xfId="1620"/>
    <cellStyle name="Normal 2 3" xfId="1621"/>
    <cellStyle name="Normal 2 3 2" xfId="1622"/>
    <cellStyle name="Normal 2 3 3" xfId="1623"/>
    <cellStyle name="Normal 2 30" xfId="1624"/>
    <cellStyle name="Normal 2 31" xfId="1625"/>
    <cellStyle name="Normal 2 32" xfId="1626"/>
    <cellStyle name="Normal 2 33" xfId="1627"/>
    <cellStyle name="Normal 2 34" xfId="1628"/>
    <cellStyle name="Normal 2 35" xfId="1629"/>
    <cellStyle name="Normal 2 36" xfId="1630"/>
    <cellStyle name="Normal 2 37" xfId="1631"/>
    <cellStyle name="Normal 2 38" xfId="1632"/>
    <cellStyle name="Normal 2 39" xfId="1633"/>
    <cellStyle name="Normal 2 4" xfId="1634"/>
    <cellStyle name="Normal 2 4 2" xfId="1635"/>
    <cellStyle name="Normal 2 40" xfId="1636"/>
    <cellStyle name="Normal 2 41" xfId="1637"/>
    <cellStyle name="Normal 2 42" xfId="1638"/>
    <cellStyle name="Normal 2 43" xfId="1639"/>
    <cellStyle name="Normal 2 44" xfId="1640"/>
    <cellStyle name="Normal 2 45" xfId="1641"/>
    <cellStyle name="Normal 2 46" xfId="1642"/>
    <cellStyle name="Normal 2 47" xfId="1643"/>
    <cellStyle name="Normal 2 48" xfId="1644"/>
    <cellStyle name="Normal 2 49" xfId="1645"/>
    <cellStyle name="Normal 2 5" xfId="1646"/>
    <cellStyle name="Normal 2 50" xfId="1647"/>
    <cellStyle name="Normal 2 51" xfId="1648"/>
    <cellStyle name="Normal 2 52" xfId="1649"/>
    <cellStyle name="Normal 2 53" xfId="1650"/>
    <cellStyle name="Normal 2 54" xfId="1651"/>
    <cellStyle name="Normal 2 55" xfId="1652"/>
    <cellStyle name="Normal 2 56" xfId="1653"/>
    <cellStyle name="Normal 2 57" xfId="1654"/>
    <cellStyle name="Normal 2 58" xfId="1655"/>
    <cellStyle name="Normal 2 59" xfId="1656"/>
    <cellStyle name="Normal 2 6" xfId="1657"/>
    <cellStyle name="Normal 2 60" xfId="1658"/>
    <cellStyle name="Normal 2 61" xfId="1659"/>
    <cellStyle name="Normal 2 62" xfId="1660"/>
    <cellStyle name="Normal 2 63" xfId="1661"/>
    <cellStyle name="Normal 2 64" xfId="1662"/>
    <cellStyle name="Normal 2 65" xfId="1663"/>
    <cellStyle name="Normal 2 66" xfId="1664"/>
    <cellStyle name="Normal 2 67" xfId="1665"/>
    <cellStyle name="Normal 2 68" xfId="1666"/>
    <cellStyle name="Normal 2 7" xfId="1667"/>
    <cellStyle name="Normal 2 8" xfId="1668"/>
    <cellStyle name="Normal 2 9" xfId="1669"/>
    <cellStyle name="Normal 2_4. ANEXOS TECNICOS" xfId="1670"/>
    <cellStyle name="Normal 20" xfId="1671"/>
    <cellStyle name="Normal 21" xfId="1672"/>
    <cellStyle name="Normal 22" xfId="1673"/>
    <cellStyle name="Normal 23" xfId="1674"/>
    <cellStyle name="Normal 24" xfId="1675"/>
    <cellStyle name="Normal 25" xfId="1676"/>
    <cellStyle name="Normal 26" xfId="1677"/>
    <cellStyle name="Normal 27" xfId="1678"/>
    <cellStyle name="Normal 28" xfId="1679"/>
    <cellStyle name="Normal 29" xfId="1680"/>
    <cellStyle name="Normal 3" xfId="1681"/>
    <cellStyle name="Normal 3 10" xfId="1682"/>
    <cellStyle name="Normal 3 11" xfId="1683"/>
    <cellStyle name="Normal 3 12" xfId="1684"/>
    <cellStyle name="Normal 3 13" xfId="1685"/>
    <cellStyle name="Normal 3 14" xfId="1686"/>
    <cellStyle name="Normal 3 15" xfId="1687"/>
    <cellStyle name="Normal 3 16" xfId="1688"/>
    <cellStyle name="Normal 3 17" xfId="1689"/>
    <cellStyle name="Normal 3 18" xfId="1690"/>
    <cellStyle name="Normal 3 19" xfId="1691"/>
    <cellStyle name="Normal 3 2" xfId="1692"/>
    <cellStyle name="Normal 3 20" xfId="1693"/>
    <cellStyle name="Normal 3 21" xfId="1694"/>
    <cellStyle name="Normal 3 22" xfId="1695"/>
    <cellStyle name="Normal 3 23" xfId="1696"/>
    <cellStyle name="Normal 3 24" xfId="1697"/>
    <cellStyle name="Normal 3 25" xfId="1698"/>
    <cellStyle name="Normal 3 26" xfId="1699"/>
    <cellStyle name="Normal 3 27" xfId="1700"/>
    <cellStyle name="Normal 3 28" xfId="1701"/>
    <cellStyle name="Normal 3 29" xfId="1702"/>
    <cellStyle name="Normal 3 3" xfId="1703"/>
    <cellStyle name="Normal 3 30" xfId="1704"/>
    <cellStyle name="Normal 3 31" xfId="1705"/>
    <cellStyle name="Normal 3 32" xfId="1706"/>
    <cellStyle name="Normal 3 33" xfId="1707"/>
    <cellStyle name="Normal 3 34" xfId="1708"/>
    <cellStyle name="Normal 3 35" xfId="1709"/>
    <cellStyle name="Normal 3 36" xfId="1710"/>
    <cellStyle name="Normal 3 37" xfId="1711"/>
    <cellStyle name="Normal 3 38" xfId="1712"/>
    <cellStyle name="Normal 3 39" xfId="1713"/>
    <cellStyle name="Normal 3 4" xfId="1714"/>
    <cellStyle name="Normal 3 40" xfId="1715"/>
    <cellStyle name="Normal 3 41" xfId="1716"/>
    <cellStyle name="Normal 3 42" xfId="1717"/>
    <cellStyle name="Normal 3 43" xfId="1718"/>
    <cellStyle name="Normal 3 44" xfId="1719"/>
    <cellStyle name="Normal 3 44 2" xfId="1720"/>
    <cellStyle name="Normal 3 45" xfId="1721"/>
    <cellStyle name="Normal 3 46" xfId="1722"/>
    <cellStyle name="Normal 3 47" xfId="1723"/>
    <cellStyle name="Normal 3 48" xfId="1724"/>
    <cellStyle name="Normal 3 49" xfId="1725"/>
    <cellStyle name="Normal 3 5" xfId="1726"/>
    <cellStyle name="Normal 3 50" xfId="1727"/>
    <cellStyle name="Normal 3 51" xfId="1728"/>
    <cellStyle name="Normal 3 52" xfId="1729"/>
    <cellStyle name="Normal 3 53" xfId="1730"/>
    <cellStyle name="Normal 3 54" xfId="1731"/>
    <cellStyle name="Normal 3 55" xfId="1732"/>
    <cellStyle name="Normal 3 56" xfId="1733"/>
    <cellStyle name="Normal 3 57" xfId="1734"/>
    <cellStyle name="Normal 3 58" xfId="1735"/>
    <cellStyle name="Normal 3 59" xfId="1736"/>
    <cellStyle name="Normal 3 6" xfId="1737"/>
    <cellStyle name="Normal 3 60" xfId="1738"/>
    <cellStyle name="Normal 3 61" xfId="1739"/>
    <cellStyle name="Normal 3 62" xfId="1740"/>
    <cellStyle name="Normal 3 63" xfId="1741"/>
    <cellStyle name="Normal 3 64" xfId="1742"/>
    <cellStyle name="Normal 3 65" xfId="1743"/>
    <cellStyle name="Normal 3 66" xfId="1744"/>
    <cellStyle name="Normal 3 67" xfId="1745"/>
    <cellStyle name="Normal 3 68" xfId="1746"/>
    <cellStyle name="Normal 3 69" xfId="1747"/>
    <cellStyle name="Normal 3 7" xfId="1748"/>
    <cellStyle name="Normal 3 70" xfId="1749"/>
    <cellStyle name="Normal 3 71" xfId="1750"/>
    <cellStyle name="Normal 3 72" xfId="1751"/>
    <cellStyle name="Normal 3 73" xfId="1752"/>
    <cellStyle name="Normal 3 74" xfId="1753"/>
    <cellStyle name="Normal 3 75" xfId="1754"/>
    <cellStyle name="Normal 3 76" xfId="1755"/>
    <cellStyle name="Normal 3 8" xfId="1756"/>
    <cellStyle name="Normal 3 9" xfId="1757"/>
    <cellStyle name="Normal 3_4. ANEXOS TECNICOS" xfId="1758"/>
    <cellStyle name="Normal 30" xfId="1759"/>
    <cellStyle name="Normal 31" xfId="1760"/>
    <cellStyle name="Normal 32" xfId="1761"/>
    <cellStyle name="Normal 33" xfId="1762"/>
    <cellStyle name="Normal 34" xfId="1763"/>
    <cellStyle name="Normal 35" xfId="1764"/>
    <cellStyle name="Normal 36" xfId="1765"/>
    <cellStyle name="Normal 37" xfId="1766"/>
    <cellStyle name="Normal 38" xfId="1767"/>
    <cellStyle name="Normal 39" xfId="1768"/>
    <cellStyle name="Normal 39 2" xfId="1769"/>
    <cellStyle name="Normal 4" xfId="1770"/>
    <cellStyle name="Normal 4 2" xfId="1771"/>
    <cellStyle name="Normal 4 2 2" xfId="1772"/>
    <cellStyle name="Normal 4 2 2 2" xfId="1773"/>
    <cellStyle name="Normal 4 2 2 3" xfId="1774"/>
    <cellStyle name="Normal 4 2 3" xfId="1775"/>
    <cellStyle name="Normal 4 2 4" xfId="1776"/>
    <cellStyle name="Normal 4 3" xfId="1777"/>
    <cellStyle name="Normal 4 3 2" xfId="1778"/>
    <cellStyle name="Normal 4 4" xfId="1779"/>
    <cellStyle name="Normal 4 5" xfId="1780"/>
    <cellStyle name="Normal 40" xfId="1781"/>
    <cellStyle name="Normal 41" xfId="1782"/>
    <cellStyle name="Normal 42" xfId="1783"/>
    <cellStyle name="Normal 43" xfId="1784"/>
    <cellStyle name="Normal 44" xfId="1785"/>
    <cellStyle name="Normal 44 10" xfId="1786"/>
    <cellStyle name="Normal 44 11" xfId="1787"/>
    <cellStyle name="Normal 44 12" xfId="1788"/>
    <cellStyle name="Normal 44 13" xfId="1789"/>
    <cellStyle name="Normal 44 14" xfId="1790"/>
    <cellStyle name="Normal 44 15" xfId="1791"/>
    <cellStyle name="Normal 44 16" xfId="1792"/>
    <cellStyle name="Normal 44 17" xfId="1793"/>
    <cellStyle name="Normal 44 18" xfId="1794"/>
    <cellStyle name="Normal 44 19" xfId="1795"/>
    <cellStyle name="Normal 44 2" xfId="1796"/>
    <cellStyle name="Normal 44 20" xfId="1797"/>
    <cellStyle name="Normal 44 21" xfId="1798"/>
    <cellStyle name="Normal 44 22" xfId="1799"/>
    <cellStyle name="Normal 44 23" xfId="1800"/>
    <cellStyle name="Normal 44 24" xfId="1801"/>
    <cellStyle name="Normal 44 25" xfId="1802"/>
    <cellStyle name="Normal 44 26" xfId="1803"/>
    <cellStyle name="Normal 44 27" xfId="1804"/>
    <cellStyle name="Normal 44 28" xfId="1805"/>
    <cellStyle name="Normal 44 29" xfId="1806"/>
    <cellStyle name="Normal 44 3" xfId="1807"/>
    <cellStyle name="Normal 44 30" xfId="1808"/>
    <cellStyle name="Normal 44 31" xfId="1809"/>
    <cellStyle name="Normal 44 32" xfId="1810"/>
    <cellStyle name="Normal 44 33" xfId="1811"/>
    <cellStyle name="Normal 44 34" xfId="1812"/>
    <cellStyle name="Normal 44 35" xfId="1813"/>
    <cellStyle name="Normal 44 36" xfId="1814"/>
    <cellStyle name="Normal 44 37" xfId="1815"/>
    <cellStyle name="Normal 44 38" xfId="1816"/>
    <cellStyle name="Normal 44 39" xfId="1817"/>
    <cellStyle name="Normal 44 4" xfId="1818"/>
    <cellStyle name="Normal 44 40" xfId="1819"/>
    <cellStyle name="Normal 44 41" xfId="1820"/>
    <cellStyle name="Normal 44 42" xfId="1821"/>
    <cellStyle name="Normal 44 43" xfId="1822"/>
    <cellStyle name="Normal 44 44" xfId="1823"/>
    <cellStyle name="Normal 44 45" xfId="1824"/>
    <cellStyle name="Normal 44 46" xfId="1825"/>
    <cellStyle name="Normal 44 47" xfId="1826"/>
    <cellStyle name="Normal 44 48" xfId="1827"/>
    <cellStyle name="Normal 44 49" xfId="1828"/>
    <cellStyle name="Normal 44 5" xfId="1829"/>
    <cellStyle name="Normal 44 50" xfId="1830"/>
    <cellStyle name="Normal 44 51" xfId="1831"/>
    <cellStyle name="Normal 44 52" xfId="1832"/>
    <cellStyle name="Normal 44 53" xfId="1833"/>
    <cellStyle name="Normal 44 54" xfId="1834"/>
    <cellStyle name="Normal 44 55" xfId="1835"/>
    <cellStyle name="Normal 44 56" xfId="1836"/>
    <cellStyle name="Normal 44 57" xfId="1837"/>
    <cellStyle name="Normal 44 58" xfId="1838"/>
    <cellStyle name="Normal 44 59" xfId="1839"/>
    <cellStyle name="Normal 44 6" xfId="1840"/>
    <cellStyle name="Normal 44 60" xfId="1841"/>
    <cellStyle name="Normal 44 61" xfId="1842"/>
    <cellStyle name="Normal 44 62" xfId="1843"/>
    <cellStyle name="Normal 44 63" xfId="1844"/>
    <cellStyle name="Normal 44 64" xfId="1845"/>
    <cellStyle name="Normal 44 65" xfId="1846"/>
    <cellStyle name="Normal 44 66" xfId="1847"/>
    <cellStyle name="Normal 44 67" xfId="1848"/>
    <cellStyle name="Normal 44 68" xfId="1849"/>
    <cellStyle name="Normal 44 69" xfId="1850"/>
    <cellStyle name="Normal 44 7" xfId="1851"/>
    <cellStyle name="Normal 44 70" xfId="1852"/>
    <cellStyle name="Normal 44 71" xfId="1853"/>
    <cellStyle name="Normal 44 72" xfId="1854"/>
    <cellStyle name="Normal 44 73" xfId="1855"/>
    <cellStyle name="Normal 44 74" xfId="1856"/>
    <cellStyle name="Normal 44 8" xfId="1857"/>
    <cellStyle name="Normal 44 9" xfId="1858"/>
    <cellStyle name="Normal 44_INFORME DE EVALUACION TECNICO PRELIMINAR AJUSTADO" xfId="1859"/>
    <cellStyle name="Normal 45" xfId="1860"/>
    <cellStyle name="Normal 46" xfId="1861"/>
    <cellStyle name="Normal 47" xfId="1862"/>
    <cellStyle name="Normal 48" xfId="1863"/>
    <cellStyle name="Normal 49" xfId="1864"/>
    <cellStyle name="Normal 5" xfId="1865"/>
    <cellStyle name="Normal 5 2" xfId="1866"/>
    <cellStyle name="Normal 5 3" xfId="1867"/>
    <cellStyle name="Normal 5 3 2" xfId="1868"/>
    <cellStyle name="Normal 5 4" xfId="1869"/>
    <cellStyle name="Normal 5 5" xfId="1870"/>
    <cellStyle name="Normal 5 6" xfId="1871"/>
    <cellStyle name="Normal 5 6 2" xfId="1872"/>
    <cellStyle name="Normal 5 7" xfId="1873"/>
    <cellStyle name="Normal 5 7 2" xfId="1874"/>
    <cellStyle name="Normal 50" xfId="1875"/>
    <cellStyle name="Normal 54" xfId="1876"/>
    <cellStyle name="Normal 58" xfId="1877"/>
    <cellStyle name="Normal 6" xfId="1878"/>
    <cellStyle name="Normal 6 2" xfId="1879"/>
    <cellStyle name="Normal 6 3" xfId="1880"/>
    <cellStyle name="Normal 6 4" xfId="1881"/>
    <cellStyle name="Normal 61" xfId="1882"/>
    <cellStyle name="Normal 62" xfId="1883"/>
    <cellStyle name="Normal 7" xfId="1884"/>
    <cellStyle name="Normal 7 2" xfId="1885"/>
    <cellStyle name="Normal 7 3" xfId="1886"/>
    <cellStyle name="Normal 7 4" xfId="1887"/>
    <cellStyle name="Normal 8" xfId="1888"/>
    <cellStyle name="Normal 8 2" xfId="1889"/>
    <cellStyle name="Normal 8 2 2" xfId="1890"/>
    <cellStyle name="Normal 8 3" xfId="1891"/>
    <cellStyle name="Normal 8 4" xfId="1892"/>
    <cellStyle name="Normal 9" xfId="1893"/>
    <cellStyle name="Normal 9 2" xfId="1894"/>
    <cellStyle name="Notas" xfId="1895"/>
    <cellStyle name="Notas 2" xfId="1896"/>
    <cellStyle name="Notas 2 2" xfId="1897"/>
    <cellStyle name="Notas 3" xfId="1898"/>
    <cellStyle name="Notas 4" xfId="1899"/>
    <cellStyle name="Output" xfId="1900"/>
    <cellStyle name="Percent" xfId="1901"/>
    <cellStyle name="Percent" xfId="1902"/>
    <cellStyle name="Porcentaje 2" xfId="1903"/>
    <cellStyle name="Porcentual 2" xfId="1904"/>
    <cellStyle name="Porcentual 2 2" xfId="1905"/>
    <cellStyle name="Porcentual 3" xfId="1906"/>
    <cellStyle name="Salida" xfId="1907"/>
    <cellStyle name="Salida 2" xfId="1908"/>
    <cellStyle name="Salida 2 2" xfId="1909"/>
    <cellStyle name="Salida 3" xfId="1910"/>
    <cellStyle name="Salida 4" xfId="1911"/>
    <cellStyle name="TableStyleLight1" xfId="1912"/>
    <cellStyle name="Texto de advertencia" xfId="1913"/>
    <cellStyle name="Texto de advertencia 2" xfId="1914"/>
    <cellStyle name="Texto de advertencia 2 2" xfId="1915"/>
    <cellStyle name="Texto de advertencia 3" xfId="1916"/>
    <cellStyle name="Texto de advertencia 4" xfId="1917"/>
    <cellStyle name="Texto explicativo" xfId="1918"/>
    <cellStyle name="Texto explicativo 2" xfId="1919"/>
    <cellStyle name="Texto explicativo 2 2" xfId="1920"/>
    <cellStyle name="Texto explicativo 3" xfId="1921"/>
    <cellStyle name="Texto explicativo 4" xfId="1922"/>
    <cellStyle name="Title" xfId="1923"/>
    <cellStyle name="Título" xfId="1924"/>
    <cellStyle name="Título 1 2" xfId="1925"/>
    <cellStyle name="Título 1 2 2" xfId="1926"/>
    <cellStyle name="Título 1 3" xfId="1927"/>
    <cellStyle name="Título 1 4" xfId="1928"/>
    <cellStyle name="Título 2" xfId="1929"/>
    <cellStyle name="Título 2 2" xfId="1930"/>
    <cellStyle name="Título 2 2 2" xfId="1931"/>
    <cellStyle name="Título 2 3" xfId="1932"/>
    <cellStyle name="Título 2 4" xfId="1933"/>
    <cellStyle name="Título 3" xfId="1934"/>
    <cellStyle name="Título 3 2" xfId="1935"/>
    <cellStyle name="Título 3 2 2" xfId="1936"/>
    <cellStyle name="Título 3 3" xfId="1937"/>
    <cellStyle name="Título 3 4" xfId="1938"/>
    <cellStyle name="Título 4" xfId="1939"/>
    <cellStyle name="Título 4 2" xfId="1940"/>
    <cellStyle name="Título 5" xfId="1941"/>
    <cellStyle name="Título 6" xfId="1942"/>
    <cellStyle name="Total" xfId="1943"/>
    <cellStyle name="Total 2" xfId="1944"/>
    <cellStyle name="Total 2 2" xfId="1945"/>
    <cellStyle name="Total 3" xfId="1946"/>
    <cellStyle name="Total 4" xfId="19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Downloads\HOSPITAL%20DE%20LA%20MESA%20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 val="1_PARTICIPANTES1"/>
      <sheetName val="2_CRITERIOS1"/>
      <sheetName val="3_TRDM_AMP_OB1"/>
      <sheetName val="4_TRDM_AMP_AD1"/>
      <sheetName val="5_TRDM_CLA_OB1"/>
      <sheetName val="6_TRDM_CLA_AD1"/>
      <sheetName val="7_TRDM_VLR11"/>
      <sheetName val="8_AU_AMP_OB1"/>
      <sheetName val="9_AU_AMP_AD1"/>
      <sheetName val="10_AU_CLA_OB1"/>
      <sheetName val="11_AU_CLA_AD1"/>
      <sheetName val="12_AU_VLR1"/>
      <sheetName val="13_SO_AMP_OB1"/>
      <sheetName val="14_SO_VLR1"/>
      <sheetName val="15_TV_AMP_OB1"/>
      <sheetName val="16_TV_CLA_OB1"/>
      <sheetName val="17_TV_CLA_AD1"/>
      <sheetName val="18_TV_VLR1"/>
      <sheetName val="19_MN_AMP_OB1"/>
      <sheetName val="20_MN_CLA_OB1"/>
      <sheetName val="21_MN_CLA_AD1"/>
      <sheetName val="22_MN_VLR1"/>
      <sheetName val="23_RCE_AMP_OB1"/>
      <sheetName val="24_RCE_AMP_AD1"/>
      <sheetName val="25_RCE_CLA_OB1"/>
      <sheetName val="26_RCE_CLA_AD1"/>
      <sheetName val="27_RCE_VLR1"/>
      <sheetName val="28_RCSP_AMP_OB1"/>
      <sheetName val="29_RCSP_AMP_AD1"/>
      <sheetName val="30_RCSP_CLA_OB1"/>
      <sheetName val="31_RCSP_CLA_AD1"/>
      <sheetName val="32_RCSP_VLR1"/>
      <sheetName val="33_VGD_AMP_OB1"/>
      <sheetName val="34_VGD_AMP_AD1"/>
      <sheetName val="35_VGD_CLA_OB1"/>
      <sheetName val="37_VGD_VLR1"/>
      <sheetName val="38_IND_AMP_OB1"/>
      <sheetName val="39_IND_AMP_AD1"/>
      <sheetName val="40_IND_CLA_OB1"/>
      <sheetName val="41_IND_CLA_AD1"/>
      <sheetName val="41_IND_VLR1"/>
      <sheetName val="42__VGE__AMP_OB1"/>
      <sheetName val="43_VGE_AMP_AD1"/>
      <sheetName val="44__VGE_CLA_OB1"/>
      <sheetName val="46_VGE_VLR1"/>
      <sheetName val="47_SIN1"/>
      <sheetName val="48_RESUMEN_GENERAL1"/>
      <sheetName val="49_MAYORES_PUNTAJES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VALORES ASEGURADOS"/>
      <sheetName val="DEDUCIBLES"/>
      <sheetName val="incendio"/>
      <sheetName val="sustraccion"/>
      <sheetName val="cte debil"/>
      <sheetName val="rot_maquinaria"/>
      <sheetName val="Manejo global"/>
      <sheetName val="Resp_ civil Extracontra_"/>
      <sheetName val="TRANSPORTE DE VALORES"/>
      <sheetName val="Autos"/>
      <sheetName val="soat"/>
      <sheetName val="Responsabilidad profesional "/>
      <sheetName val="S OAT"/>
      <sheetName val="R.C.SERVIDORES"/>
      <sheetName val="RC PROFESIONAL"/>
      <sheetName val="RELACION VEHICULOS"/>
      <sheetName val="RELACION SOA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 val="CUADRO_PRESENTACION1"/>
      <sheetName val="CUADRO_RESUMEN1"/>
      <sheetName val="P_Y_G_FINANCIERO1"/>
      <sheetName val="%_Pérdida1"/>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2"/>
  <sheetViews>
    <sheetView zoomScaleSheetLayoutView="70" zoomScalePageLayoutView="0" workbookViewId="0" topLeftCell="A71">
      <selection activeCell="B54" sqref="B54"/>
    </sheetView>
  </sheetViews>
  <sheetFormatPr defaultColWidth="11.421875" defaultRowHeight="12.75"/>
  <cols>
    <col min="1" max="1" width="60.00390625" style="81" customWidth="1"/>
    <col min="2" max="2" width="87.140625" style="81" customWidth="1"/>
    <col min="3" max="16384" width="11.421875" style="81" customWidth="1"/>
  </cols>
  <sheetData>
    <row r="1" spans="1:2" ht="18" customHeight="1">
      <c r="A1" s="309" t="s">
        <v>269</v>
      </c>
      <c r="B1" s="310"/>
    </row>
    <row r="2" spans="1:2" ht="13.5" customHeight="1" thickBot="1">
      <c r="A2" s="311" t="s">
        <v>97</v>
      </c>
      <c r="B2" s="312"/>
    </row>
    <row r="3" ht="18" customHeight="1"/>
    <row r="4" spans="1:2" ht="18" customHeight="1">
      <c r="A4" s="82" t="s">
        <v>4</v>
      </c>
      <c r="B4" s="83"/>
    </row>
    <row r="5" ht="18" customHeight="1" thickBot="1"/>
    <row r="6" spans="1:2" ht="17.25" customHeight="1" thickBot="1">
      <c r="A6" s="313" t="s">
        <v>5</v>
      </c>
      <c r="B6" s="314"/>
    </row>
    <row r="7" spans="1:2" ht="12.75">
      <c r="A7" s="82"/>
      <c r="B7" s="82"/>
    </row>
    <row r="8" spans="1:2" ht="62.25" customHeight="1">
      <c r="A8" s="315" t="s">
        <v>270</v>
      </c>
      <c r="B8" s="315"/>
    </row>
    <row r="9" ht="13.5" thickBot="1"/>
    <row r="10" spans="1:2" ht="17.25" customHeight="1" thickBot="1">
      <c r="A10" s="313" t="s">
        <v>6</v>
      </c>
      <c r="B10" s="314"/>
    </row>
    <row r="11" spans="1:2" ht="12.75">
      <c r="A11" s="82"/>
      <c r="B11" s="82"/>
    </row>
    <row r="12" spans="1:2" ht="12.75" customHeight="1">
      <c r="A12" s="84" t="s">
        <v>7</v>
      </c>
      <c r="B12" s="85" t="str">
        <f>+A1</f>
        <v>E.S.E. HOSPITAL  MARIO YANGUAS</v>
      </c>
    </row>
    <row r="13" spans="1:2" ht="12.75" customHeight="1">
      <c r="A13" s="84" t="s">
        <v>8</v>
      </c>
      <c r="B13" s="85" t="str">
        <f>+A1</f>
        <v>E.S.E. HOSPITAL  MARIO YANGUAS</v>
      </c>
    </row>
    <row r="14" spans="1:2" ht="12.75" customHeight="1">
      <c r="A14" s="84" t="s">
        <v>9</v>
      </c>
      <c r="B14" s="85" t="str">
        <f>+A1</f>
        <v>E.S.E. HOSPITAL  MARIO YANGUAS</v>
      </c>
    </row>
    <row r="16" spans="1:2" ht="14.25" customHeight="1">
      <c r="A16" s="316" t="s">
        <v>165</v>
      </c>
      <c r="B16" s="317"/>
    </row>
    <row r="17" spans="1:2" ht="55.5" customHeight="1">
      <c r="A17" s="299" t="s">
        <v>149</v>
      </c>
      <c r="B17" s="300"/>
    </row>
    <row r="18" spans="1:2" ht="255.75" customHeight="1">
      <c r="A18" s="287" t="s">
        <v>187</v>
      </c>
      <c r="B18" s="288"/>
    </row>
    <row r="19" spans="1:2" ht="9" customHeight="1">
      <c r="A19" s="76"/>
      <c r="B19" s="77"/>
    </row>
    <row r="20" spans="1:2" ht="20.25" customHeight="1">
      <c r="A20" s="305" t="s">
        <v>166</v>
      </c>
      <c r="B20" s="306"/>
    </row>
    <row r="21" spans="1:2" ht="305.25" customHeight="1">
      <c r="A21" s="303" t="s">
        <v>201</v>
      </c>
      <c r="B21" s="304"/>
    </row>
    <row r="22" spans="1:2" ht="369" customHeight="1">
      <c r="A22" s="307" t="s">
        <v>203</v>
      </c>
      <c r="B22" s="308"/>
    </row>
    <row r="23" spans="1:3" ht="361.5" customHeight="1">
      <c r="A23" s="301" t="s">
        <v>204</v>
      </c>
      <c r="B23" s="302"/>
      <c r="C23" s="88"/>
    </row>
    <row r="24" spans="1:2" ht="272.25" customHeight="1">
      <c r="A24" s="287" t="s">
        <v>189</v>
      </c>
      <c r="B24" s="288"/>
    </row>
    <row r="25" spans="1:2" ht="15" customHeight="1">
      <c r="A25" s="30"/>
      <c r="B25" s="31"/>
    </row>
    <row r="26" spans="1:2" ht="14.25">
      <c r="A26" s="289" t="s">
        <v>33</v>
      </c>
      <c r="B26" s="290"/>
    </row>
    <row r="27" spans="1:2" ht="409.5" customHeight="1">
      <c r="A27" s="291" t="s">
        <v>253</v>
      </c>
      <c r="B27" s="292"/>
    </row>
    <row r="28" spans="1:2" ht="190.5" customHeight="1">
      <c r="A28" s="293" t="s">
        <v>188</v>
      </c>
      <c r="B28" s="294"/>
    </row>
    <row r="29" spans="1:2" ht="15" customHeight="1" thickBot="1">
      <c r="A29" s="86"/>
      <c r="B29" s="86"/>
    </row>
    <row r="30" spans="1:2" ht="40.5" customHeight="1">
      <c r="A30" s="297" t="s">
        <v>150</v>
      </c>
      <c r="B30" s="298"/>
    </row>
    <row r="31" spans="1:7" ht="104.25" customHeight="1">
      <c r="A31" s="295" t="s">
        <v>190</v>
      </c>
      <c r="B31" s="296"/>
      <c r="C31" s="32"/>
      <c r="D31" s="67"/>
      <c r="E31" s="67"/>
      <c r="F31" s="67"/>
      <c r="G31" s="67"/>
    </row>
    <row r="32" spans="1:2" ht="17.25" thickBot="1">
      <c r="A32" s="324" t="s">
        <v>39</v>
      </c>
      <c r="B32" s="325"/>
    </row>
    <row r="33" spans="1:2" ht="12.75">
      <c r="A33" s="82"/>
      <c r="B33" s="82"/>
    </row>
    <row r="34" spans="1:2" ht="12.75">
      <c r="A34" s="4" t="s">
        <v>1</v>
      </c>
      <c r="B34" s="4" t="s">
        <v>23</v>
      </c>
    </row>
    <row r="35" spans="1:2" ht="12.75">
      <c r="A35" s="87"/>
      <c r="B35" s="87"/>
    </row>
    <row r="36" spans="1:2" ht="12.75">
      <c r="A36" s="318" t="s">
        <v>24</v>
      </c>
      <c r="B36" s="326"/>
    </row>
    <row r="37" spans="1:2" ht="17.25" customHeight="1">
      <c r="A37" s="87"/>
      <c r="B37" s="87"/>
    </row>
    <row r="38" spans="1:2" ht="13.5" thickBot="1">
      <c r="A38" s="5"/>
      <c r="B38" s="5"/>
    </row>
    <row r="39" spans="1:2" ht="17.25" thickBot="1">
      <c r="A39" s="313" t="s">
        <v>40</v>
      </c>
      <c r="B39" s="314"/>
    </row>
    <row r="40" spans="1:2" ht="12.75">
      <c r="A40" s="82"/>
      <c r="B40" s="82"/>
    </row>
    <row r="41" spans="1:2" ht="12.75">
      <c r="A41" s="322" t="s">
        <v>26</v>
      </c>
      <c r="B41" s="323"/>
    </row>
    <row r="42" spans="1:2" ht="17.25" customHeight="1">
      <c r="A42" s="318" t="s">
        <v>24</v>
      </c>
      <c r="B42" s="319"/>
    </row>
    <row r="43" ht="13.5" thickBot="1"/>
    <row r="44" spans="1:2" ht="16.5">
      <c r="A44" s="320" t="s">
        <v>49</v>
      </c>
      <c r="B44" s="321"/>
    </row>
    <row r="45" spans="1:4" ht="19.5" customHeight="1">
      <c r="A45" s="329" t="s">
        <v>75</v>
      </c>
      <c r="B45" s="329"/>
      <c r="C45" s="67"/>
      <c r="D45" s="67"/>
    </row>
    <row r="46" spans="1:4" ht="19.5" customHeight="1">
      <c r="A46" s="54" t="s">
        <v>151</v>
      </c>
      <c r="B46" s="55" t="s">
        <v>362</v>
      </c>
      <c r="C46" s="67"/>
      <c r="D46" s="67"/>
    </row>
    <row r="47" spans="1:3" s="88" customFormat="1" ht="19.5" customHeight="1">
      <c r="A47" s="180" t="s">
        <v>152</v>
      </c>
      <c r="B47" s="55" t="s">
        <v>378</v>
      </c>
      <c r="C47" s="146" t="s">
        <v>0</v>
      </c>
    </row>
    <row r="48" spans="1:4" ht="19.5" customHeight="1">
      <c r="A48" s="54" t="s">
        <v>153</v>
      </c>
      <c r="B48" s="55" t="s">
        <v>375</v>
      </c>
      <c r="D48" s="67"/>
    </row>
    <row r="49" spans="1:4" ht="19.5" customHeight="1">
      <c r="A49" s="54" t="s">
        <v>154</v>
      </c>
      <c r="B49" s="55" t="s">
        <v>375</v>
      </c>
      <c r="C49" s="67"/>
      <c r="D49" s="67"/>
    </row>
    <row r="50" spans="1:4" ht="19.5" customHeight="1">
      <c r="A50" s="329" t="s">
        <v>155</v>
      </c>
      <c r="B50" s="329"/>
      <c r="C50" s="67"/>
      <c r="D50" s="67"/>
    </row>
    <row r="51" spans="1:4" ht="19.5" customHeight="1">
      <c r="A51" s="54" t="s">
        <v>156</v>
      </c>
      <c r="B51" s="55" t="s">
        <v>362</v>
      </c>
      <c r="C51" s="67"/>
      <c r="D51" s="67"/>
    </row>
    <row r="52" spans="1:3" s="88" customFormat="1" ht="19.5" customHeight="1">
      <c r="A52" s="180" t="s">
        <v>152</v>
      </c>
      <c r="B52" s="55" t="s">
        <v>209</v>
      </c>
      <c r="C52" s="146" t="s">
        <v>0</v>
      </c>
    </row>
    <row r="53" spans="1:4" ht="19.5" customHeight="1">
      <c r="A53" s="54" t="s">
        <v>157</v>
      </c>
      <c r="B53" s="55" t="s">
        <v>205</v>
      </c>
      <c r="C53" s="33" t="s">
        <v>0</v>
      </c>
      <c r="D53" s="67"/>
    </row>
    <row r="54" spans="1:4" ht="19.5" customHeight="1">
      <c r="A54" s="54" t="s">
        <v>158</v>
      </c>
      <c r="B54" s="55" t="s">
        <v>205</v>
      </c>
      <c r="C54" s="67"/>
      <c r="D54" s="67"/>
    </row>
    <row r="55" spans="1:4" ht="19.5" customHeight="1">
      <c r="A55" s="54" t="s">
        <v>159</v>
      </c>
      <c r="B55" s="55" t="s">
        <v>376</v>
      </c>
      <c r="C55" s="67"/>
      <c r="D55" s="67"/>
    </row>
    <row r="56" spans="1:4" ht="19.5" customHeight="1">
      <c r="A56" s="329" t="s">
        <v>86</v>
      </c>
      <c r="B56" s="329"/>
      <c r="C56" s="67"/>
      <c r="D56" s="67"/>
    </row>
    <row r="57" spans="1:4" ht="19.5" customHeight="1">
      <c r="A57" s="54" t="s">
        <v>160</v>
      </c>
      <c r="B57" s="55" t="s">
        <v>377</v>
      </c>
      <c r="C57" s="67"/>
      <c r="D57" s="67"/>
    </row>
    <row r="58" spans="1:4" ht="19.5" customHeight="1">
      <c r="A58" s="54" t="s">
        <v>161</v>
      </c>
      <c r="B58" s="55" t="s">
        <v>173</v>
      </c>
      <c r="C58" s="67"/>
      <c r="D58" s="67"/>
    </row>
    <row r="59" spans="1:4" ht="19.5" customHeight="1">
      <c r="A59" s="329" t="s">
        <v>162</v>
      </c>
      <c r="B59" s="329"/>
      <c r="C59" s="67"/>
      <c r="D59" s="67"/>
    </row>
    <row r="60" spans="1:4" ht="19.5" customHeight="1">
      <c r="A60" s="54" t="s">
        <v>163</v>
      </c>
      <c r="B60" s="55" t="s">
        <v>363</v>
      </c>
      <c r="C60" s="67"/>
      <c r="D60" s="67"/>
    </row>
    <row r="61" spans="1:4" ht="19.5" customHeight="1">
      <c r="A61" s="54" t="s">
        <v>159</v>
      </c>
      <c r="B61" s="55" t="s">
        <v>363</v>
      </c>
      <c r="D61" s="67"/>
    </row>
    <row r="62" spans="1:4" ht="19.5" customHeight="1">
      <c r="A62" s="329" t="s">
        <v>164</v>
      </c>
      <c r="B62" s="329"/>
      <c r="C62" s="67"/>
      <c r="D62" s="67"/>
    </row>
    <row r="63" spans="1:4" ht="19.5" customHeight="1">
      <c r="A63" s="54" t="s">
        <v>169</v>
      </c>
      <c r="B63" s="55" t="s">
        <v>363</v>
      </c>
      <c r="C63" s="67"/>
      <c r="D63" s="67"/>
    </row>
    <row r="65" spans="1:2" ht="12.75">
      <c r="A65" s="330" t="s">
        <v>230</v>
      </c>
      <c r="B65" s="330"/>
    </row>
    <row r="66" spans="1:2" ht="128.25" customHeight="1">
      <c r="A66" s="327" t="s">
        <v>255</v>
      </c>
      <c r="B66" s="327"/>
    </row>
    <row r="67" spans="1:2" ht="408.75" customHeight="1">
      <c r="A67" s="327" t="s">
        <v>254</v>
      </c>
      <c r="B67" s="327"/>
    </row>
    <row r="68" spans="1:2" ht="306.75" customHeight="1">
      <c r="A68" s="328" t="s">
        <v>266</v>
      </c>
      <c r="B68" s="328"/>
    </row>
    <row r="82" ht="15">
      <c r="B82" s="178"/>
    </row>
  </sheetData>
  <sheetProtection/>
  <mergeCells count="33">
    <mergeCell ref="A67:B67"/>
    <mergeCell ref="A68:B68"/>
    <mergeCell ref="A45:B45"/>
    <mergeCell ref="A50:B50"/>
    <mergeCell ref="A56:B56"/>
    <mergeCell ref="A59:B59"/>
    <mergeCell ref="A62:B62"/>
    <mergeCell ref="A65:B65"/>
    <mergeCell ref="A66:B66"/>
    <mergeCell ref="A42:B42"/>
    <mergeCell ref="A44:B44"/>
    <mergeCell ref="A41:B41"/>
    <mergeCell ref="A32:B32"/>
    <mergeCell ref="A39:B39"/>
    <mergeCell ref="A36:B36"/>
    <mergeCell ref="A1:B1"/>
    <mergeCell ref="A2:B2"/>
    <mergeCell ref="A6:B6"/>
    <mergeCell ref="A8:B8"/>
    <mergeCell ref="A10:B10"/>
    <mergeCell ref="A16:B16"/>
    <mergeCell ref="A17:B17"/>
    <mergeCell ref="A18:B18"/>
    <mergeCell ref="A23:B23"/>
    <mergeCell ref="A21:B21"/>
    <mergeCell ref="A20:B20"/>
    <mergeCell ref="A22:B22"/>
    <mergeCell ref="A24:B24"/>
    <mergeCell ref="A26:B26"/>
    <mergeCell ref="A27:B27"/>
    <mergeCell ref="A28:B28"/>
    <mergeCell ref="A31:B31"/>
    <mergeCell ref="A30:B30"/>
  </mergeCells>
  <printOptions horizontalCentered="1"/>
  <pageMargins left="0.3937007874015748" right="0.3937007874015748" top="0.3937007874015748" bottom="0.3937007874015748" header="0" footer="0"/>
  <pageSetup fitToHeight="15" horizontalDpi="600" verticalDpi="600" orientation="portrait" scale="65" r:id="rId1"/>
  <headerFooter alignWithMargins="0">
    <oddFooter>&amp;CPágina &amp;P&amp;R&amp;A</oddFooter>
  </headerFooter>
</worksheet>
</file>

<file path=xl/worksheets/sheet10.xml><?xml version="1.0" encoding="utf-8"?>
<worksheet xmlns="http://schemas.openxmlformats.org/spreadsheetml/2006/main" xmlns:r="http://schemas.openxmlformats.org/officeDocument/2006/relationships">
  <sheetPr>
    <tabColor rgb="FFFF0000"/>
  </sheetPr>
  <dimension ref="A1:L16"/>
  <sheetViews>
    <sheetView zoomScalePageLayoutView="0" workbookViewId="0" topLeftCell="A1">
      <selection activeCell="A3" sqref="A3:I14"/>
    </sheetView>
  </sheetViews>
  <sheetFormatPr defaultColWidth="11.421875" defaultRowHeight="16.5" customHeight="1"/>
  <cols>
    <col min="1" max="1" width="5.7109375" style="71" bestFit="1" customWidth="1"/>
    <col min="2" max="2" width="15.421875" style="71" customWidth="1"/>
    <col min="3" max="3" width="13.28125" style="71" customWidth="1"/>
    <col min="4" max="4" width="41.8515625" style="71" customWidth="1"/>
    <col min="5" max="5" width="15.140625" style="71" customWidth="1"/>
    <col min="6" max="6" width="18.28125" style="71" bestFit="1" customWidth="1"/>
    <col min="7" max="7" width="11.7109375" style="71" bestFit="1" customWidth="1"/>
    <col min="8" max="8" width="9.8515625" style="71" bestFit="1" customWidth="1"/>
    <col min="9" max="9" width="19.140625" style="71" customWidth="1"/>
    <col min="10" max="10" width="11.8515625" style="71" bestFit="1" customWidth="1"/>
    <col min="11" max="11" width="17.8515625" style="71" bestFit="1" customWidth="1"/>
    <col min="12" max="12" width="17.421875" style="71" bestFit="1" customWidth="1"/>
    <col min="13" max="224" width="11.421875" style="71" customWidth="1"/>
    <col min="225" max="225" width="7.140625" style="71" customWidth="1"/>
    <col min="226" max="226" width="33.421875" style="71" customWidth="1"/>
    <col min="227" max="227" width="30.7109375" style="71" customWidth="1"/>
    <col min="228" max="228" width="16.28125" style="71" customWidth="1"/>
    <col min="229" max="230" width="14.140625" style="71" customWidth="1"/>
    <col min="231" max="231" width="11.421875" style="71" customWidth="1"/>
    <col min="232" max="234" width="0" style="71" hidden="1" customWidth="1"/>
    <col min="235" max="235" width="15.140625" style="71" customWidth="1"/>
    <col min="236" max="236" width="20.421875" style="71" customWidth="1"/>
    <col min="237" max="238" width="0" style="71" hidden="1" customWidth="1"/>
    <col min="239" max="239" width="13.8515625" style="71" customWidth="1"/>
    <col min="240" max="240" width="0" style="71" hidden="1" customWidth="1"/>
    <col min="241" max="241" width="22.7109375" style="71" customWidth="1"/>
    <col min="242" max="16384" width="11.421875" style="71" customWidth="1"/>
  </cols>
  <sheetData>
    <row r="1" spans="1:12" s="68" customFormat="1" ht="16.5" customHeight="1">
      <c r="A1" s="523" t="s">
        <v>181</v>
      </c>
      <c r="B1" s="523"/>
      <c r="C1" s="523"/>
      <c r="D1" s="523"/>
      <c r="E1" s="523"/>
      <c r="F1" s="523"/>
      <c r="G1" s="523"/>
      <c r="H1" s="523"/>
      <c r="I1" s="523"/>
      <c r="J1" s="523"/>
      <c r="K1" s="523"/>
      <c r="L1" s="523"/>
    </row>
    <row r="2" spans="1:9" s="68" customFormat="1" ht="16.5" customHeight="1" thickBot="1">
      <c r="A2" s="69"/>
      <c r="B2" s="69"/>
      <c r="C2" s="69"/>
      <c r="D2" s="69"/>
      <c r="E2" s="69"/>
      <c r="F2" s="69"/>
      <c r="G2" s="69"/>
      <c r="H2" s="69"/>
      <c r="I2" s="70"/>
    </row>
    <row r="3" spans="1:9" ht="16.5" customHeight="1" thickBot="1">
      <c r="A3" s="195" t="s">
        <v>306</v>
      </c>
      <c r="B3" s="187" t="s">
        <v>56</v>
      </c>
      <c r="C3" s="187" t="s">
        <v>87</v>
      </c>
      <c r="D3" s="187" t="s">
        <v>211</v>
      </c>
      <c r="E3" s="187" t="s">
        <v>307</v>
      </c>
      <c r="F3" s="189" t="s">
        <v>78</v>
      </c>
      <c r="G3" s="189" t="s">
        <v>308</v>
      </c>
      <c r="H3" s="189" t="s">
        <v>298</v>
      </c>
      <c r="I3" s="189" t="s">
        <v>79</v>
      </c>
    </row>
    <row r="4" spans="1:9" ht="16.5" customHeight="1" thickBot="1">
      <c r="A4" s="196">
        <v>1</v>
      </c>
      <c r="B4" s="185" t="s">
        <v>280</v>
      </c>
      <c r="C4" s="185" t="s">
        <v>291</v>
      </c>
      <c r="D4" s="185">
        <v>6221024</v>
      </c>
      <c r="E4" s="197">
        <v>103400000</v>
      </c>
      <c r="F4" s="190" t="s">
        <v>294</v>
      </c>
      <c r="G4" s="190" t="s">
        <v>309</v>
      </c>
      <c r="H4" s="190" t="s">
        <v>299</v>
      </c>
      <c r="I4" s="190">
        <v>2019</v>
      </c>
    </row>
    <row r="5" spans="1:9" ht="16.5" customHeight="1" thickBot="1">
      <c r="A5" s="196">
        <v>2</v>
      </c>
      <c r="B5" s="185" t="s">
        <v>281</v>
      </c>
      <c r="C5" s="188" t="s">
        <v>292</v>
      </c>
      <c r="D5" s="185">
        <v>1612190</v>
      </c>
      <c r="E5" s="197">
        <v>108248350</v>
      </c>
      <c r="F5" s="190" t="s">
        <v>295</v>
      </c>
      <c r="G5" s="190" t="s">
        <v>81</v>
      </c>
      <c r="H5" s="190" t="s">
        <v>300</v>
      </c>
      <c r="I5" s="190">
        <v>2020</v>
      </c>
    </row>
    <row r="6" spans="1:9" ht="16.5" customHeight="1" thickBot="1">
      <c r="A6" s="196">
        <v>3</v>
      </c>
      <c r="B6" s="186" t="s">
        <v>282</v>
      </c>
      <c r="C6" s="185" t="s">
        <v>293</v>
      </c>
      <c r="D6" s="185">
        <v>1621086</v>
      </c>
      <c r="E6" s="197">
        <v>41800000</v>
      </c>
      <c r="F6" s="191" t="s">
        <v>295</v>
      </c>
      <c r="G6" s="191" t="s">
        <v>81</v>
      </c>
      <c r="H6" s="190" t="s">
        <v>301</v>
      </c>
      <c r="I6" s="191">
        <v>2012</v>
      </c>
    </row>
    <row r="7" spans="1:9" ht="16.5" customHeight="1" thickBot="1">
      <c r="A7" s="196">
        <v>4</v>
      </c>
      <c r="B7" s="186" t="s">
        <v>283</v>
      </c>
      <c r="C7" s="185" t="s">
        <v>293</v>
      </c>
      <c r="D7" s="185">
        <v>1621086</v>
      </c>
      <c r="E7" s="197">
        <v>41800000</v>
      </c>
      <c r="F7" s="191" t="s">
        <v>295</v>
      </c>
      <c r="G7" s="191" t="s">
        <v>81</v>
      </c>
      <c r="H7" s="190" t="s">
        <v>301</v>
      </c>
      <c r="I7" s="191">
        <v>2012</v>
      </c>
    </row>
    <row r="8" spans="1:9" ht="16.5" customHeight="1" thickBot="1">
      <c r="A8" s="196">
        <v>5</v>
      </c>
      <c r="B8" s="185" t="s">
        <v>284</v>
      </c>
      <c r="C8" s="185" t="s">
        <v>293</v>
      </c>
      <c r="D8" s="192">
        <v>5620041</v>
      </c>
      <c r="E8" s="198">
        <v>41200000</v>
      </c>
      <c r="F8" s="190" t="s">
        <v>296</v>
      </c>
      <c r="G8" s="191" t="s">
        <v>81</v>
      </c>
      <c r="H8" s="190" t="s">
        <v>302</v>
      </c>
      <c r="I8" s="190">
        <v>2014</v>
      </c>
    </row>
    <row r="9" spans="1:9" ht="16.5" customHeight="1" thickBot="1">
      <c r="A9" s="199">
        <v>6</v>
      </c>
      <c r="B9" s="185" t="s">
        <v>285</v>
      </c>
      <c r="C9" s="185" t="s">
        <v>293</v>
      </c>
      <c r="D9" s="193">
        <v>6412022</v>
      </c>
      <c r="E9" s="200">
        <v>69400000</v>
      </c>
      <c r="F9" s="190" t="s">
        <v>82</v>
      </c>
      <c r="G9" s="191" t="s">
        <v>81</v>
      </c>
      <c r="H9" s="190" t="s">
        <v>303</v>
      </c>
      <c r="I9" s="190">
        <v>2015</v>
      </c>
    </row>
    <row r="10" spans="1:9" ht="16.5" customHeight="1" thickBot="1">
      <c r="A10" s="196">
        <v>7</v>
      </c>
      <c r="B10" s="185" t="s">
        <v>286</v>
      </c>
      <c r="C10" s="185" t="s">
        <v>293</v>
      </c>
      <c r="D10" s="194">
        <v>1621090</v>
      </c>
      <c r="E10" s="201">
        <v>82600000</v>
      </c>
      <c r="F10" s="191" t="s">
        <v>295</v>
      </c>
      <c r="G10" s="191" t="s">
        <v>81</v>
      </c>
      <c r="H10" s="190" t="s">
        <v>300</v>
      </c>
      <c r="I10" s="190">
        <v>2016</v>
      </c>
    </row>
    <row r="11" spans="1:9" ht="16.5" customHeight="1" thickBot="1">
      <c r="A11" s="196">
        <v>8</v>
      </c>
      <c r="B11" s="185" t="s">
        <v>287</v>
      </c>
      <c r="C11" s="185" t="s">
        <v>293</v>
      </c>
      <c r="D11" s="185">
        <v>1621090</v>
      </c>
      <c r="E11" s="197">
        <v>82600000</v>
      </c>
      <c r="F11" s="191" t="s">
        <v>295</v>
      </c>
      <c r="G11" s="191" t="s">
        <v>81</v>
      </c>
      <c r="H11" s="190" t="s">
        <v>300</v>
      </c>
      <c r="I11" s="190">
        <v>2016</v>
      </c>
    </row>
    <row r="12" spans="1:9" ht="16.5" customHeight="1" thickBot="1">
      <c r="A12" s="202">
        <v>9</v>
      </c>
      <c r="B12" s="185" t="s">
        <v>288</v>
      </c>
      <c r="C12" s="185" t="s">
        <v>291</v>
      </c>
      <c r="D12" s="185">
        <v>2406043</v>
      </c>
      <c r="E12" s="197">
        <v>60300000</v>
      </c>
      <c r="F12" s="191" t="s">
        <v>297</v>
      </c>
      <c r="G12" s="191" t="s">
        <v>309</v>
      </c>
      <c r="H12" s="190" t="s">
        <v>304</v>
      </c>
      <c r="I12" s="190">
        <v>2017</v>
      </c>
    </row>
    <row r="13" spans="1:9" ht="16.5" customHeight="1" thickBot="1">
      <c r="A13" s="202">
        <v>10</v>
      </c>
      <c r="B13" s="185" t="s">
        <v>289</v>
      </c>
      <c r="C13" s="185" t="s">
        <v>293</v>
      </c>
      <c r="D13" s="185">
        <v>8007018</v>
      </c>
      <c r="E13" s="197">
        <v>84300000</v>
      </c>
      <c r="F13" s="191" t="s">
        <v>172</v>
      </c>
      <c r="G13" s="191" t="s">
        <v>81</v>
      </c>
      <c r="H13" s="190" t="s">
        <v>305</v>
      </c>
      <c r="I13" s="190">
        <v>2019</v>
      </c>
    </row>
    <row r="14" spans="1:9" ht="16.5" customHeight="1" thickBot="1">
      <c r="A14" s="202">
        <v>11</v>
      </c>
      <c r="B14" s="185" t="s">
        <v>290</v>
      </c>
      <c r="C14" s="185" t="s">
        <v>291</v>
      </c>
      <c r="D14" s="185">
        <v>6221024</v>
      </c>
      <c r="E14" s="197">
        <v>103400000</v>
      </c>
      <c r="F14" s="191" t="s">
        <v>294</v>
      </c>
      <c r="G14" s="191" t="s">
        <v>309</v>
      </c>
      <c r="H14" s="190" t="s">
        <v>299</v>
      </c>
      <c r="I14" s="190">
        <v>2019</v>
      </c>
    </row>
    <row r="15" spans="4:5" ht="16.5" customHeight="1">
      <c r="D15" s="203" t="s">
        <v>310</v>
      </c>
      <c r="E15" s="204">
        <f>SUM(E4:E14)</f>
        <v>819048350</v>
      </c>
    </row>
    <row r="16" ht="16.5" customHeight="1">
      <c r="F16" s="71">
        <v>819048350</v>
      </c>
    </row>
  </sheetData>
  <sheetProtection/>
  <mergeCells count="1">
    <mergeCell ref="A1:L1"/>
  </mergeCells>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2:C14"/>
  <sheetViews>
    <sheetView zoomScalePageLayoutView="0" workbookViewId="0" topLeftCell="A19">
      <selection activeCell="A13" sqref="A13"/>
    </sheetView>
  </sheetViews>
  <sheetFormatPr defaultColWidth="11.421875" defaultRowHeight="21.75" customHeight="1"/>
  <cols>
    <col min="1" max="1" width="46.00390625" style="18" customWidth="1"/>
    <col min="2" max="2" width="27.57421875" style="145" customWidth="1"/>
    <col min="3" max="3" width="20.7109375" style="18" customWidth="1"/>
    <col min="4" max="16384" width="11.421875" style="18" customWidth="1"/>
  </cols>
  <sheetData>
    <row r="2" spans="1:3" ht="21.75" customHeight="1">
      <c r="A2" s="524" t="s">
        <v>175</v>
      </c>
      <c r="B2" s="524"/>
      <c r="C2" s="524"/>
    </row>
    <row r="3" spans="1:3" ht="21.75" customHeight="1">
      <c r="A3" s="524" t="s">
        <v>176</v>
      </c>
      <c r="B3" s="524"/>
      <c r="C3" s="524"/>
    </row>
    <row r="4" ht="21.75" customHeight="1">
      <c r="A4" s="3"/>
    </row>
    <row r="5" spans="1:3" s="22" customFormat="1" ht="21.75" customHeight="1">
      <c r="A5" s="21" t="s">
        <v>57</v>
      </c>
      <c r="B5" s="19" t="s">
        <v>12</v>
      </c>
      <c r="C5" s="21" t="s">
        <v>177</v>
      </c>
    </row>
    <row r="6" spans="1:3" s="22" customFormat="1" ht="21.75" customHeight="1">
      <c r="A6" s="27" t="s">
        <v>91</v>
      </c>
      <c r="B6" s="19"/>
      <c r="C6" s="27"/>
    </row>
    <row r="7" spans="1:3" s="22" customFormat="1" ht="21.75" customHeight="1">
      <c r="A7" s="27" t="s">
        <v>351</v>
      </c>
      <c r="B7" s="19"/>
      <c r="C7" s="27"/>
    </row>
    <row r="8" spans="1:3" s="22" customFormat="1" ht="21.75" customHeight="1">
      <c r="A8" s="27" t="s">
        <v>92</v>
      </c>
      <c r="B8" s="19"/>
      <c r="C8" s="27"/>
    </row>
    <row r="9" spans="1:3" s="22" customFormat="1" ht="21.75" customHeight="1">
      <c r="A9" s="27" t="s">
        <v>93</v>
      </c>
      <c r="B9" s="19"/>
      <c r="C9" s="27"/>
    </row>
    <row r="10" spans="1:3" s="22" customFormat="1" ht="21.75" customHeight="1">
      <c r="A10" s="27" t="s">
        <v>352</v>
      </c>
      <c r="B10" s="19"/>
      <c r="C10" s="27"/>
    </row>
    <row r="11" spans="1:3" ht="21.75" customHeight="1">
      <c r="A11" s="27" t="s">
        <v>353</v>
      </c>
      <c r="B11" s="65"/>
      <c r="C11" s="27"/>
    </row>
    <row r="12" spans="1:3" ht="21.75" customHeight="1">
      <c r="A12" s="27"/>
      <c r="B12" s="65"/>
      <c r="C12" s="27"/>
    </row>
    <row r="13" spans="1:3" ht="21.75" customHeight="1">
      <c r="A13" s="27"/>
      <c r="B13" s="65"/>
      <c r="C13" s="27"/>
    </row>
    <row r="14" spans="1:3" ht="21.75" customHeight="1">
      <c r="A14" s="525" t="s">
        <v>94</v>
      </c>
      <c r="B14" s="526"/>
      <c r="C14" s="527"/>
    </row>
  </sheetData>
  <sheetProtection/>
  <mergeCells count="3">
    <mergeCell ref="A2:C2"/>
    <mergeCell ref="A3:C3"/>
    <mergeCell ref="A14:C1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B8"/>
  <sheetViews>
    <sheetView view="pageBreakPreview" zoomScale="73" zoomScaleSheetLayoutView="73" zoomScalePageLayoutView="0" workbookViewId="0" topLeftCell="A1">
      <selection activeCell="D17" sqref="D17"/>
    </sheetView>
  </sheetViews>
  <sheetFormatPr defaultColWidth="11.421875" defaultRowHeight="12.75"/>
  <cols>
    <col min="1" max="1" width="11.421875" style="18" customWidth="1"/>
    <col min="2" max="2" width="73.57421875" style="18" customWidth="1"/>
    <col min="3" max="3" width="11.421875" style="18" customWidth="1"/>
    <col min="4" max="4" width="69.421875" style="18" customWidth="1"/>
    <col min="5" max="16384" width="11.421875" style="18" customWidth="1"/>
  </cols>
  <sheetData>
    <row r="1" ht="21.75" customHeight="1">
      <c r="B1" s="22" t="s">
        <v>178</v>
      </c>
    </row>
    <row r="2" ht="21.75" customHeight="1">
      <c r="B2" s="22" t="s">
        <v>179</v>
      </c>
    </row>
    <row r="3" ht="21.75" customHeight="1">
      <c r="B3" s="3"/>
    </row>
    <row r="4" s="22" customFormat="1" ht="21.75" customHeight="1">
      <c r="B4" s="73" t="s">
        <v>184</v>
      </c>
    </row>
    <row r="5" spans="1:2" ht="21.75" customHeight="1">
      <c r="A5" s="18">
        <v>1</v>
      </c>
      <c r="B5" s="74" t="s">
        <v>185</v>
      </c>
    </row>
    <row r="6" spans="1:2" ht="21.75" customHeight="1">
      <c r="A6" s="18">
        <v>2</v>
      </c>
      <c r="B6" s="74" t="s">
        <v>354</v>
      </c>
    </row>
    <row r="7" spans="1:2" ht="21.75" customHeight="1">
      <c r="A7" s="18">
        <v>3</v>
      </c>
      <c r="B7" s="74" t="s">
        <v>355</v>
      </c>
    </row>
    <row r="8" spans="1:2" ht="21.75" customHeight="1">
      <c r="A8" s="18">
        <v>4</v>
      </c>
      <c r="B8" s="74" t="s">
        <v>186</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C1:L13"/>
  <sheetViews>
    <sheetView zoomScalePageLayoutView="0" workbookViewId="0" topLeftCell="C1">
      <selection activeCell="N5" sqref="N5"/>
    </sheetView>
  </sheetViews>
  <sheetFormatPr defaultColWidth="11.421875" defaultRowHeight="18.75" customHeight="1"/>
  <cols>
    <col min="1" max="1" width="5.7109375" style="149" bestFit="1" customWidth="1"/>
    <col min="2" max="2" width="20.140625" style="149" customWidth="1"/>
    <col min="3" max="3" width="10.57421875" style="149" customWidth="1"/>
    <col min="4" max="4" width="11.140625" style="149" customWidth="1"/>
    <col min="5" max="5" width="32.140625" style="149" bestFit="1" customWidth="1"/>
    <col min="6" max="6" width="11.8515625" style="151" bestFit="1" customWidth="1"/>
    <col min="7" max="7" width="18.28125" style="152" bestFit="1" customWidth="1"/>
    <col min="8" max="8" width="11.7109375" style="152" bestFit="1" customWidth="1"/>
    <col min="9" max="9" width="9.140625" style="152" bestFit="1" customWidth="1"/>
    <col min="10" max="10" width="14.7109375" style="152" customWidth="1"/>
    <col min="11" max="11" width="16.140625" style="150" hidden="1" customWidth="1"/>
    <col min="12" max="12" width="17.421875" style="149" bestFit="1" customWidth="1"/>
    <col min="13" max="16384" width="11.421875" style="149" customWidth="1"/>
  </cols>
  <sheetData>
    <row r="1" spans="5:10" ht="18.75" customHeight="1" thickBot="1">
      <c r="E1" s="528" t="s">
        <v>180</v>
      </c>
      <c r="F1" s="528"/>
      <c r="G1" s="528"/>
      <c r="H1" s="528"/>
      <c r="I1" s="528"/>
      <c r="J1" s="528"/>
    </row>
    <row r="2" spans="3:12" ht="18.75" customHeight="1" thickBot="1">
      <c r="C2" s="195" t="s">
        <v>306</v>
      </c>
      <c r="D2" s="187" t="s">
        <v>56</v>
      </c>
      <c r="E2" s="187" t="s">
        <v>87</v>
      </c>
      <c r="F2" s="187" t="s">
        <v>78</v>
      </c>
      <c r="G2" s="187" t="s">
        <v>308</v>
      </c>
      <c r="H2" s="187" t="s">
        <v>298</v>
      </c>
      <c r="I2" s="189" t="s">
        <v>79</v>
      </c>
      <c r="J2" s="189" t="s">
        <v>80</v>
      </c>
      <c r="L2" s="217" t="s">
        <v>337</v>
      </c>
    </row>
    <row r="3" spans="3:12" ht="18.75" customHeight="1" thickBot="1">
      <c r="C3" s="196">
        <v>1</v>
      </c>
      <c r="D3" s="190" t="s">
        <v>281</v>
      </c>
      <c r="E3" s="214" t="s">
        <v>334</v>
      </c>
      <c r="F3" s="190" t="s">
        <v>295</v>
      </c>
      <c r="G3" s="190" t="s">
        <v>81</v>
      </c>
      <c r="H3" s="190" t="s">
        <v>300</v>
      </c>
      <c r="I3" s="190">
        <v>2020</v>
      </c>
      <c r="J3" s="190">
        <v>2500</v>
      </c>
      <c r="L3" s="218">
        <v>44830</v>
      </c>
    </row>
    <row r="4" spans="3:12" ht="18.75" customHeight="1" thickBot="1">
      <c r="C4" s="196">
        <v>2</v>
      </c>
      <c r="D4" s="191" t="s">
        <v>282</v>
      </c>
      <c r="E4" s="190" t="s">
        <v>293</v>
      </c>
      <c r="F4" s="191" t="s">
        <v>295</v>
      </c>
      <c r="G4" s="191" t="s">
        <v>81</v>
      </c>
      <c r="H4" s="190" t="s">
        <v>301</v>
      </c>
      <c r="I4" s="191">
        <v>2012</v>
      </c>
      <c r="J4" s="190">
        <v>3000</v>
      </c>
      <c r="L4" s="218">
        <v>44874</v>
      </c>
    </row>
    <row r="5" spans="3:12" ht="18.75" customHeight="1" thickBot="1">
      <c r="C5" s="196">
        <v>3</v>
      </c>
      <c r="D5" s="191" t="s">
        <v>283</v>
      </c>
      <c r="E5" s="190" t="s">
        <v>293</v>
      </c>
      <c r="F5" s="191" t="s">
        <v>295</v>
      </c>
      <c r="G5" s="191" t="s">
        <v>81</v>
      </c>
      <c r="H5" s="190" t="s">
        <v>301</v>
      </c>
      <c r="I5" s="191">
        <v>2012</v>
      </c>
      <c r="J5" s="190">
        <v>3000</v>
      </c>
      <c r="L5" s="218">
        <v>44873</v>
      </c>
    </row>
    <row r="6" spans="3:12" ht="18.75" customHeight="1" thickBot="1">
      <c r="C6" s="196">
        <v>4</v>
      </c>
      <c r="D6" s="190" t="s">
        <v>284</v>
      </c>
      <c r="E6" s="190" t="s">
        <v>293</v>
      </c>
      <c r="F6" s="190" t="s">
        <v>296</v>
      </c>
      <c r="G6" s="191" t="s">
        <v>81</v>
      </c>
      <c r="H6" s="190" t="s">
        <v>302</v>
      </c>
      <c r="I6" s="190">
        <v>2014</v>
      </c>
      <c r="J6" s="215">
        <v>2500</v>
      </c>
      <c r="L6" s="218">
        <v>44907</v>
      </c>
    </row>
    <row r="7" spans="3:12" ht="18.75" customHeight="1" thickBot="1">
      <c r="C7" s="196">
        <v>5</v>
      </c>
      <c r="D7" s="190" t="s">
        <v>285</v>
      </c>
      <c r="E7" s="190" t="s">
        <v>293</v>
      </c>
      <c r="F7" s="190" t="s">
        <v>335</v>
      </c>
      <c r="G7" s="191" t="s">
        <v>81</v>
      </c>
      <c r="H7" s="190" t="s">
        <v>303</v>
      </c>
      <c r="I7" s="190">
        <v>2015</v>
      </c>
      <c r="J7" s="216">
        <v>2500</v>
      </c>
      <c r="L7" s="218">
        <v>44902</v>
      </c>
    </row>
    <row r="8" spans="3:12" ht="18.75" customHeight="1" thickBot="1">
      <c r="C8" s="196">
        <v>6</v>
      </c>
      <c r="D8" s="190" t="s">
        <v>286</v>
      </c>
      <c r="E8" s="190" t="s">
        <v>293</v>
      </c>
      <c r="F8" s="191" t="s">
        <v>295</v>
      </c>
      <c r="G8" s="191" t="s">
        <v>81</v>
      </c>
      <c r="H8" s="190" t="s">
        <v>300</v>
      </c>
      <c r="I8" s="190">
        <v>2016</v>
      </c>
      <c r="J8" s="191">
        <v>2500</v>
      </c>
      <c r="L8" s="218">
        <v>44872</v>
      </c>
    </row>
    <row r="9" spans="3:12" ht="18.75" customHeight="1" thickBot="1">
      <c r="C9" s="196">
        <v>7</v>
      </c>
      <c r="D9" s="190" t="s">
        <v>287</v>
      </c>
      <c r="E9" s="190" t="s">
        <v>293</v>
      </c>
      <c r="F9" s="191" t="s">
        <v>295</v>
      </c>
      <c r="G9" s="191" t="s">
        <v>81</v>
      </c>
      <c r="H9" s="190" t="s">
        <v>300</v>
      </c>
      <c r="I9" s="190">
        <v>2016</v>
      </c>
      <c r="J9" s="191">
        <v>2500</v>
      </c>
      <c r="L9" s="218">
        <v>44872</v>
      </c>
    </row>
    <row r="10" spans="3:12" ht="18.75" customHeight="1" thickBot="1">
      <c r="C10" s="202">
        <v>8</v>
      </c>
      <c r="D10" s="190" t="s">
        <v>288</v>
      </c>
      <c r="E10" s="190" t="s">
        <v>291</v>
      </c>
      <c r="F10" s="191" t="s">
        <v>336</v>
      </c>
      <c r="G10" s="191" t="s">
        <v>309</v>
      </c>
      <c r="H10" s="190" t="s">
        <v>304</v>
      </c>
      <c r="I10" s="190">
        <v>2017</v>
      </c>
      <c r="J10" s="191">
        <v>2400</v>
      </c>
      <c r="L10" s="218">
        <v>44917</v>
      </c>
    </row>
    <row r="11" spans="3:12" ht="18.75" customHeight="1" thickBot="1">
      <c r="C11" s="202">
        <v>9</v>
      </c>
      <c r="D11" s="190" t="s">
        <v>289</v>
      </c>
      <c r="E11" s="190" t="s">
        <v>293</v>
      </c>
      <c r="F11" s="191" t="s">
        <v>172</v>
      </c>
      <c r="G11" s="191" t="s">
        <v>81</v>
      </c>
      <c r="H11" s="190" t="s">
        <v>305</v>
      </c>
      <c r="I11" s="190">
        <v>2019</v>
      </c>
      <c r="J11" s="191">
        <v>1598</v>
      </c>
      <c r="L11" s="218">
        <v>44917</v>
      </c>
    </row>
    <row r="12" spans="3:12" ht="18.75" customHeight="1" thickBot="1">
      <c r="C12" s="202">
        <v>10</v>
      </c>
      <c r="D12" s="190" t="s">
        <v>290</v>
      </c>
      <c r="E12" s="190" t="s">
        <v>291</v>
      </c>
      <c r="F12" s="191" t="s">
        <v>294</v>
      </c>
      <c r="G12" s="191" t="s">
        <v>309</v>
      </c>
      <c r="H12" s="190" t="s">
        <v>299</v>
      </c>
      <c r="I12" s="190">
        <v>2019</v>
      </c>
      <c r="J12" s="191">
        <v>2477</v>
      </c>
      <c r="L12" s="218">
        <v>44922</v>
      </c>
    </row>
    <row r="13" spans="3:12" ht="18.75" customHeight="1" thickBot="1">
      <c r="C13" s="202">
        <v>11</v>
      </c>
      <c r="D13" s="190" t="s">
        <v>280</v>
      </c>
      <c r="E13" s="190" t="s">
        <v>291</v>
      </c>
      <c r="F13" s="191" t="s">
        <v>294</v>
      </c>
      <c r="G13" s="191" t="s">
        <v>309</v>
      </c>
      <c r="H13" s="190" t="s">
        <v>299</v>
      </c>
      <c r="I13" s="190">
        <v>2019</v>
      </c>
      <c r="J13" s="191">
        <v>2477</v>
      </c>
      <c r="L13" s="218">
        <v>44922</v>
      </c>
    </row>
  </sheetData>
  <sheetProtection/>
  <mergeCells count="1">
    <mergeCell ref="E1:J1"/>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3:K17"/>
  <sheetViews>
    <sheetView zoomScalePageLayoutView="0" workbookViewId="0" topLeftCell="E4">
      <selection activeCell="L13" sqref="L13"/>
    </sheetView>
  </sheetViews>
  <sheetFormatPr defaultColWidth="9.140625" defaultRowHeight="12.75"/>
  <cols>
    <col min="1" max="2" width="9.140625" style="66" customWidth="1"/>
    <col min="3" max="3" width="15.57421875" style="66" customWidth="1"/>
    <col min="4" max="4" width="21.28125" style="66" customWidth="1"/>
    <col min="5" max="5" width="16.00390625" style="66" customWidth="1"/>
    <col min="6" max="6" width="19.140625" style="66" customWidth="1"/>
    <col min="7" max="7" width="21.8515625" style="66" bestFit="1" customWidth="1"/>
    <col min="8" max="8" width="49.140625" style="66" bestFit="1" customWidth="1"/>
    <col min="9" max="10" width="9.140625" style="66" customWidth="1"/>
    <col min="11" max="11" width="21.00390625" style="66" customWidth="1"/>
    <col min="12" max="16384" width="9.140625" style="66" customWidth="1"/>
  </cols>
  <sheetData>
    <row r="1" ht="15.75" customHeight="1" collapsed="1"/>
    <row r="2" ht="1.5" customHeight="1"/>
    <row r="3" spans="1:11" ht="15.75" customHeight="1" thickBot="1">
      <c r="A3" s="205" t="s">
        <v>311</v>
      </c>
      <c r="B3"/>
      <c r="C3"/>
      <c r="D3"/>
      <c r="E3"/>
      <c r="F3"/>
      <c r="G3"/>
      <c r="H3"/>
      <c r="I3"/>
      <c r="J3"/>
      <c r="K3"/>
    </row>
    <row r="4" spans="1:11" ht="1.5" customHeight="1" thickBot="1">
      <c r="A4" s="206" t="s">
        <v>312</v>
      </c>
      <c r="B4" s="207" t="s">
        <v>313</v>
      </c>
      <c r="C4" s="208" t="s">
        <v>314</v>
      </c>
      <c r="D4" s="208" t="s">
        <v>315</v>
      </c>
      <c r="E4" s="208" t="s">
        <v>316</v>
      </c>
      <c r="F4" s="208" t="s">
        <v>317</v>
      </c>
      <c r="G4" s="208" t="s">
        <v>318</v>
      </c>
      <c r="H4" s="208" t="s">
        <v>319</v>
      </c>
      <c r="I4" s="208" t="s">
        <v>320</v>
      </c>
      <c r="J4" s="207" t="s">
        <v>321</v>
      </c>
      <c r="K4" s="208" t="s">
        <v>322</v>
      </c>
    </row>
    <row r="5" spans="1:11" ht="12.75" customHeight="1" thickBot="1">
      <c r="A5" s="206" t="s">
        <v>312</v>
      </c>
      <c r="B5" s="207" t="s">
        <v>313</v>
      </c>
      <c r="C5" s="208" t="s">
        <v>314</v>
      </c>
      <c r="D5" s="208" t="s">
        <v>315</v>
      </c>
      <c r="E5" s="208" t="s">
        <v>316</v>
      </c>
      <c r="F5" s="208" t="s">
        <v>317</v>
      </c>
      <c r="G5" s="208" t="s">
        <v>318</v>
      </c>
      <c r="H5" s="208" t="s">
        <v>319</v>
      </c>
      <c r="I5" s="208" t="s">
        <v>320</v>
      </c>
      <c r="J5" s="207" t="s">
        <v>321</v>
      </c>
      <c r="K5" s="208" t="s">
        <v>322</v>
      </c>
    </row>
    <row r="6" spans="1:11" ht="12.75" customHeight="1" thickBot="1">
      <c r="A6" s="210">
        <v>2018</v>
      </c>
      <c r="B6" s="209">
        <v>15251</v>
      </c>
      <c r="C6" s="211">
        <v>50000000</v>
      </c>
      <c r="D6" s="213">
        <v>41820</v>
      </c>
      <c r="E6" s="213">
        <v>43033</v>
      </c>
      <c r="F6" s="213">
        <v>43395</v>
      </c>
      <c r="G6" s="209" t="s">
        <v>325</v>
      </c>
      <c r="H6" s="209" t="s">
        <v>326</v>
      </c>
      <c r="I6" s="209">
        <v>523338</v>
      </c>
      <c r="J6" s="209">
        <v>2</v>
      </c>
      <c r="K6" s="209" t="s">
        <v>327</v>
      </c>
    </row>
    <row r="7" spans="1:11" ht="12.75" customHeight="1" thickBot="1">
      <c r="A7" s="210">
        <v>2018</v>
      </c>
      <c r="B7" s="209">
        <v>15298</v>
      </c>
      <c r="C7" s="211">
        <v>68500000</v>
      </c>
      <c r="D7" s="212">
        <v>42189.5</v>
      </c>
      <c r="E7" s="213">
        <v>43397</v>
      </c>
      <c r="F7" s="213">
        <v>43418</v>
      </c>
      <c r="G7" s="209" t="s">
        <v>325</v>
      </c>
      <c r="H7" s="209" t="s">
        <v>326</v>
      </c>
      <c r="I7" s="209">
        <v>525229</v>
      </c>
      <c r="J7" s="209">
        <v>2</v>
      </c>
      <c r="K7" s="209" t="s">
        <v>327</v>
      </c>
    </row>
    <row r="8" spans="1:11" ht="12.75" customHeight="1" thickBot="1">
      <c r="A8" s="210">
        <v>2018</v>
      </c>
      <c r="B8" s="209">
        <v>15173</v>
      </c>
      <c r="C8" s="211">
        <v>32910000</v>
      </c>
      <c r="D8" s="212">
        <v>42229.5</v>
      </c>
      <c r="E8" s="213">
        <v>43311</v>
      </c>
      <c r="F8" s="213">
        <v>43335</v>
      </c>
      <c r="G8" s="209" t="s">
        <v>325</v>
      </c>
      <c r="H8" s="209" t="s">
        <v>326</v>
      </c>
      <c r="I8" s="209">
        <v>518328</v>
      </c>
      <c r="J8" s="209">
        <v>2</v>
      </c>
      <c r="K8" s="209" t="s">
        <v>327</v>
      </c>
    </row>
    <row r="9" spans="1:11" ht="12.75" customHeight="1" thickBot="1">
      <c r="A9" s="210">
        <v>2018</v>
      </c>
      <c r="B9" s="209">
        <v>15205</v>
      </c>
      <c r="C9" s="211">
        <v>16455000</v>
      </c>
      <c r="D9" s="212">
        <v>42229.5</v>
      </c>
      <c r="E9" s="213">
        <v>43311</v>
      </c>
      <c r="F9" s="213">
        <v>43363</v>
      </c>
      <c r="G9" s="209" t="s">
        <v>325</v>
      </c>
      <c r="H9" s="209" t="s">
        <v>326</v>
      </c>
      <c r="I9" s="209">
        <v>520506</v>
      </c>
      <c r="J9" s="209">
        <v>2</v>
      </c>
      <c r="K9" s="209" t="s">
        <v>327</v>
      </c>
    </row>
    <row r="10" spans="1:11" ht="12.75" customHeight="1" thickBot="1">
      <c r="A10" s="210">
        <v>2016</v>
      </c>
      <c r="B10" s="209">
        <v>25639</v>
      </c>
      <c r="C10" s="211">
        <v>1712412</v>
      </c>
      <c r="D10" s="212">
        <v>42365.708333333336</v>
      </c>
      <c r="E10" s="213">
        <v>42375</v>
      </c>
      <c r="F10" s="213">
        <v>42375</v>
      </c>
      <c r="G10" s="209" t="s">
        <v>328</v>
      </c>
      <c r="H10" s="209" t="s">
        <v>331</v>
      </c>
      <c r="I10" s="209">
        <v>443661</v>
      </c>
      <c r="J10" s="209">
        <v>49</v>
      </c>
      <c r="K10" s="209" t="s">
        <v>323</v>
      </c>
    </row>
    <row r="11" spans="1:11" ht="12.75" customHeight="1" thickBot="1">
      <c r="A11" s="210">
        <v>2018</v>
      </c>
      <c r="B11" s="209">
        <v>15337</v>
      </c>
      <c r="C11" s="211">
        <v>41094642</v>
      </c>
      <c r="D11" s="212">
        <v>42423.5</v>
      </c>
      <c r="E11" s="213">
        <v>43396</v>
      </c>
      <c r="F11" s="213">
        <v>43437</v>
      </c>
      <c r="G11" s="209" t="s">
        <v>325</v>
      </c>
      <c r="H11" s="209" t="s">
        <v>326</v>
      </c>
      <c r="I11" s="209">
        <v>526762</v>
      </c>
      <c r="J11" s="209">
        <v>2</v>
      </c>
      <c r="K11" s="209" t="s">
        <v>327</v>
      </c>
    </row>
    <row r="12" spans="1:11" ht="12.75" customHeight="1" thickBot="1">
      <c r="A12" s="210">
        <v>2019</v>
      </c>
      <c r="B12" s="209">
        <v>12528</v>
      </c>
      <c r="C12" s="211">
        <v>548706</v>
      </c>
      <c r="D12" s="213">
        <v>43591</v>
      </c>
      <c r="E12" s="213">
        <v>42558</v>
      </c>
      <c r="F12" s="213">
        <v>43668</v>
      </c>
      <c r="G12" s="209" t="s">
        <v>267</v>
      </c>
      <c r="H12" s="209" t="s">
        <v>332</v>
      </c>
      <c r="I12" s="209">
        <v>461633</v>
      </c>
      <c r="J12" s="209">
        <v>23</v>
      </c>
      <c r="K12" s="209" t="s">
        <v>324</v>
      </c>
    </row>
    <row r="13" spans="1:11" ht="13.5" thickBot="1">
      <c r="A13" s="210">
        <v>2018</v>
      </c>
      <c r="B13" s="209">
        <v>15308</v>
      </c>
      <c r="C13" s="211">
        <v>8000000</v>
      </c>
      <c r="D13" s="213">
        <v>42511</v>
      </c>
      <c r="E13" s="213">
        <v>43325</v>
      </c>
      <c r="F13" s="213">
        <v>43423</v>
      </c>
      <c r="G13" s="209" t="s">
        <v>325</v>
      </c>
      <c r="H13" s="209" t="s">
        <v>326</v>
      </c>
      <c r="I13" s="209">
        <v>525557</v>
      </c>
      <c r="J13" s="209">
        <v>2</v>
      </c>
      <c r="K13" s="209" t="s">
        <v>327</v>
      </c>
    </row>
    <row r="14" spans="1:11" ht="13.5" thickBot="1">
      <c r="A14" s="210">
        <v>2019</v>
      </c>
      <c r="B14" s="209">
        <v>28691</v>
      </c>
      <c r="C14" s="211">
        <v>3025095</v>
      </c>
      <c r="D14" s="212">
        <v>43707.791666666664</v>
      </c>
      <c r="E14" s="213">
        <v>42655</v>
      </c>
      <c r="F14" s="213">
        <v>42655</v>
      </c>
      <c r="G14" s="209" t="s">
        <v>328</v>
      </c>
      <c r="H14" s="209" t="s">
        <v>330</v>
      </c>
      <c r="I14" s="209">
        <v>468601</v>
      </c>
      <c r="J14" s="209">
        <v>49</v>
      </c>
      <c r="K14" s="209" t="s">
        <v>323</v>
      </c>
    </row>
    <row r="15" spans="1:11" ht="13.5" thickBot="1">
      <c r="A15" s="210">
        <v>2018</v>
      </c>
      <c r="B15" s="209">
        <v>15378</v>
      </c>
      <c r="C15" s="211">
        <v>7878000</v>
      </c>
      <c r="D15" s="213">
        <v>43418</v>
      </c>
      <c r="E15" s="213">
        <v>43418</v>
      </c>
      <c r="F15" s="213">
        <v>43451</v>
      </c>
      <c r="G15" s="209" t="s">
        <v>325</v>
      </c>
      <c r="H15" s="209" t="s">
        <v>326</v>
      </c>
      <c r="I15" s="209">
        <v>527958</v>
      </c>
      <c r="J15" s="209">
        <v>2</v>
      </c>
      <c r="K15" s="209" t="s">
        <v>327</v>
      </c>
    </row>
    <row r="16" spans="1:11" ht="13.5" thickBot="1">
      <c r="A16" s="210">
        <v>2017</v>
      </c>
      <c r="B16" s="209">
        <v>30488</v>
      </c>
      <c r="C16" s="211">
        <v>3735765</v>
      </c>
      <c r="D16" s="212">
        <v>42810.583333333336</v>
      </c>
      <c r="E16" s="213">
        <v>42824</v>
      </c>
      <c r="F16" s="213">
        <v>42824</v>
      </c>
      <c r="G16" s="209" t="s">
        <v>328</v>
      </c>
      <c r="H16" s="209" t="s">
        <v>333</v>
      </c>
      <c r="I16" s="209">
        <v>481323</v>
      </c>
      <c r="J16" s="209">
        <v>49</v>
      </c>
      <c r="K16" s="209" t="s">
        <v>323</v>
      </c>
    </row>
    <row r="17" spans="1:11" ht="13.5" thickBot="1">
      <c r="A17" s="210">
        <v>2017</v>
      </c>
      <c r="B17" s="209">
        <v>30559</v>
      </c>
      <c r="C17" s="211">
        <v>8628316</v>
      </c>
      <c r="D17" s="213">
        <v>42823</v>
      </c>
      <c r="E17" s="213">
        <v>42830</v>
      </c>
      <c r="F17" s="213">
        <v>42830</v>
      </c>
      <c r="G17" s="209" t="s">
        <v>328</v>
      </c>
      <c r="H17" s="209" t="s">
        <v>329</v>
      </c>
      <c r="I17" s="209">
        <v>481786</v>
      </c>
      <c r="J17" s="209">
        <v>49</v>
      </c>
      <c r="K17" s="209" t="s">
        <v>323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5"/>
  <sheetViews>
    <sheetView view="pageBreakPreview" zoomScaleNormal="120" zoomScaleSheetLayoutView="100" zoomScalePageLayoutView="0" workbookViewId="0" topLeftCell="A1">
      <pane ySplit="2" topLeftCell="A39" activePane="bottomLeft" state="frozen"/>
      <selection pane="topLeft" activeCell="A1" sqref="A1"/>
      <selection pane="bottomLeft" activeCell="C25" sqref="C25"/>
    </sheetView>
  </sheetViews>
  <sheetFormatPr defaultColWidth="11.421875" defaultRowHeight="12.75"/>
  <cols>
    <col min="1" max="1" width="46.8515625" style="34" customWidth="1"/>
    <col min="2" max="2" width="93.00390625" style="34" customWidth="1"/>
    <col min="3" max="3" width="29.00390625" style="34" customWidth="1"/>
    <col min="4" max="16384" width="11.421875" style="34" customWidth="1"/>
  </cols>
  <sheetData>
    <row r="1" spans="1:2" ht="16.5">
      <c r="A1" s="340" t="str">
        <f>+'TDRM '!A1</f>
        <v>E.S.E. HOSPITAL  MARIO YANGUAS</v>
      </c>
      <c r="B1" s="341"/>
    </row>
    <row r="2" spans="1:2" ht="13.5" thickBot="1">
      <c r="A2" s="342" t="s">
        <v>96</v>
      </c>
      <c r="B2" s="343"/>
    </row>
    <row r="4" spans="1:2" ht="12.75">
      <c r="A4" s="35" t="s">
        <v>4</v>
      </c>
      <c r="B4" s="36"/>
    </row>
    <row r="5" ht="13.5" thickBot="1"/>
    <row r="6" spans="1:2" ht="17.25" thickBot="1">
      <c r="A6" s="333" t="s">
        <v>5</v>
      </c>
      <c r="B6" s="334"/>
    </row>
    <row r="7" spans="1:2" ht="12.75">
      <c r="A7" s="35"/>
      <c r="B7" s="35"/>
    </row>
    <row r="8" spans="1:2" ht="27" customHeight="1">
      <c r="A8" s="346" t="s">
        <v>167</v>
      </c>
      <c r="B8" s="347"/>
    </row>
    <row r="9" ht="13.5" thickBot="1"/>
    <row r="10" spans="1:2" ht="17.25" thickBot="1">
      <c r="A10" s="333" t="s">
        <v>6</v>
      </c>
      <c r="B10" s="334"/>
    </row>
    <row r="11" spans="1:2" ht="12.75">
      <c r="A11" s="35"/>
      <c r="B11" s="35"/>
    </row>
    <row r="12" spans="1:2" ht="12.75">
      <c r="A12" s="37" t="s">
        <v>7</v>
      </c>
      <c r="B12" s="38" t="str">
        <f>A1</f>
        <v>E.S.E. HOSPITAL  MARIO YANGUAS</v>
      </c>
    </row>
    <row r="13" spans="1:2" ht="12.75">
      <c r="A13" s="37" t="s">
        <v>8</v>
      </c>
      <c r="B13" s="38" t="str">
        <f>A1</f>
        <v>E.S.E. HOSPITAL  MARIO YANGUAS</v>
      </c>
    </row>
    <row r="14" spans="1:2" ht="12.75">
      <c r="A14" s="37" t="s">
        <v>9</v>
      </c>
      <c r="B14" s="38" t="str">
        <f>A1</f>
        <v>E.S.E. HOSPITAL  MARIO YANGUAS</v>
      </c>
    </row>
    <row r="16" ht="13.5" thickBot="1"/>
    <row r="17" spans="1:2" ht="17.25" thickBot="1">
      <c r="A17" s="333" t="s">
        <v>31</v>
      </c>
      <c r="B17" s="334"/>
    </row>
    <row r="19" spans="1:2" ht="12.75" customHeight="1">
      <c r="A19" s="344" t="s">
        <v>95</v>
      </c>
      <c r="B19" s="345"/>
    </row>
    <row r="20" ht="13.5" thickBot="1"/>
    <row r="21" spans="1:2" ht="17.25" thickBot="1">
      <c r="A21" s="333" t="s">
        <v>32</v>
      </c>
      <c r="B21" s="334"/>
    </row>
    <row r="22" spans="1:2" ht="12.75">
      <c r="A22" s="35"/>
      <c r="B22" s="35"/>
    </row>
    <row r="23" spans="1:2" ht="42.75" customHeight="1">
      <c r="A23" s="338" t="s">
        <v>11</v>
      </c>
      <c r="B23" s="339"/>
    </row>
    <row r="24" spans="1:2" ht="53.25" customHeight="1">
      <c r="A24" s="336" t="s">
        <v>108</v>
      </c>
      <c r="B24" s="337"/>
    </row>
    <row r="25" spans="1:2" ht="199.5" customHeight="1">
      <c r="A25" s="331" t="s">
        <v>268</v>
      </c>
      <c r="B25" s="332"/>
    </row>
    <row r="26" spans="1:2" ht="13.5" thickBot="1">
      <c r="A26" s="39"/>
      <c r="B26" s="40"/>
    </row>
    <row r="27" spans="1:2" ht="17.25" thickBot="1">
      <c r="A27" s="333" t="s">
        <v>33</v>
      </c>
      <c r="B27" s="334"/>
    </row>
    <row r="28" spans="1:2" ht="12.75">
      <c r="A28" s="35"/>
      <c r="B28" s="35"/>
    </row>
    <row r="29" spans="1:2" ht="56.25" customHeight="1">
      <c r="A29" s="41" t="s">
        <v>12</v>
      </c>
      <c r="B29" s="42" t="s">
        <v>29</v>
      </c>
    </row>
    <row r="30" spans="1:2" s="45" customFormat="1" ht="40.5" customHeight="1">
      <c r="A30" s="43" t="s">
        <v>13</v>
      </c>
      <c r="B30" s="44" t="s">
        <v>109</v>
      </c>
    </row>
    <row r="31" spans="1:2" s="45" customFormat="1" ht="38.25">
      <c r="A31" s="46" t="s">
        <v>110</v>
      </c>
      <c r="B31" s="47" t="s">
        <v>111</v>
      </c>
    </row>
    <row r="32" spans="1:2" s="45" customFormat="1" ht="76.5">
      <c r="A32" s="46" t="s">
        <v>112</v>
      </c>
      <c r="B32" s="47" t="s">
        <v>113</v>
      </c>
    </row>
    <row r="33" spans="1:2" s="45" customFormat="1" ht="63.75">
      <c r="A33" s="46" t="s">
        <v>114</v>
      </c>
      <c r="B33" s="47" t="s">
        <v>115</v>
      </c>
    </row>
    <row r="34" spans="1:2" s="45" customFormat="1" ht="76.5">
      <c r="A34" s="46" t="s">
        <v>116</v>
      </c>
      <c r="B34" s="47" t="s">
        <v>117</v>
      </c>
    </row>
    <row r="35" spans="1:2" s="45" customFormat="1" ht="52.5" customHeight="1">
      <c r="A35" s="46" t="s">
        <v>118</v>
      </c>
      <c r="B35" s="47" t="s">
        <v>119</v>
      </c>
    </row>
    <row r="36" spans="1:2" s="45" customFormat="1" ht="38.25">
      <c r="A36" s="46" t="s">
        <v>14</v>
      </c>
      <c r="B36" s="47" t="s">
        <v>120</v>
      </c>
    </row>
    <row r="37" spans="1:2" s="45" customFormat="1" ht="66" customHeight="1">
      <c r="A37" s="46" t="s">
        <v>121</v>
      </c>
      <c r="B37" s="47" t="s">
        <v>15</v>
      </c>
    </row>
    <row r="38" spans="1:2" s="45" customFormat="1" ht="38.25">
      <c r="A38" s="46" t="s">
        <v>16</v>
      </c>
      <c r="B38" s="47" t="s">
        <v>17</v>
      </c>
    </row>
    <row r="39" spans="1:2" s="45" customFormat="1" ht="38.25">
      <c r="A39" s="46" t="s">
        <v>122</v>
      </c>
      <c r="B39" s="47" t="s">
        <v>18</v>
      </c>
    </row>
    <row r="40" spans="1:2" s="45" customFormat="1" ht="55.5" customHeight="1">
      <c r="A40" s="46" t="s">
        <v>19</v>
      </c>
      <c r="B40" s="47" t="s">
        <v>30</v>
      </c>
    </row>
    <row r="41" spans="1:2" s="45" customFormat="1" ht="38.25">
      <c r="A41" s="46" t="s">
        <v>34</v>
      </c>
      <c r="B41" s="47" t="s">
        <v>35</v>
      </c>
    </row>
    <row r="42" spans="1:2" s="45" customFormat="1" ht="51">
      <c r="A42" s="46" t="s">
        <v>36</v>
      </c>
      <c r="B42" s="47" t="s">
        <v>210</v>
      </c>
    </row>
    <row r="43" spans="1:2" s="45" customFormat="1" ht="38.25">
      <c r="A43" s="46" t="s">
        <v>20</v>
      </c>
      <c r="B43" s="47" t="s">
        <v>37</v>
      </c>
    </row>
    <row r="44" spans="1:2" s="45" customFormat="1" ht="38.25">
      <c r="A44" s="46" t="s">
        <v>123</v>
      </c>
      <c r="B44" s="47" t="s">
        <v>124</v>
      </c>
    </row>
    <row r="45" spans="1:2" s="45" customFormat="1" ht="63.75">
      <c r="A45" s="46" t="s">
        <v>125</v>
      </c>
      <c r="B45" s="47" t="s">
        <v>126</v>
      </c>
    </row>
    <row r="46" spans="1:2" ht="33.75" customHeight="1">
      <c r="A46" s="48" t="s">
        <v>21</v>
      </c>
      <c r="B46" s="49" t="s">
        <v>38</v>
      </c>
    </row>
    <row r="47" spans="1:2" ht="101.25" customHeight="1">
      <c r="A47" s="43" t="s">
        <v>127</v>
      </c>
      <c r="B47" s="49" t="s">
        <v>128</v>
      </c>
    </row>
    <row r="48" ht="13.5" thickBot="1"/>
    <row r="49" spans="1:2" ht="17.25" thickBot="1">
      <c r="A49" s="333" t="s">
        <v>39</v>
      </c>
      <c r="B49" s="334"/>
    </row>
    <row r="50" spans="1:2" ht="12.75">
      <c r="A50" s="35"/>
      <c r="B50" s="35"/>
    </row>
    <row r="51" spans="1:2" ht="12.75">
      <c r="A51" s="50" t="s">
        <v>1</v>
      </c>
      <c r="B51" s="50" t="s">
        <v>23</v>
      </c>
    </row>
    <row r="52" spans="1:2" ht="12.75">
      <c r="A52" s="51"/>
      <c r="B52" s="51"/>
    </row>
    <row r="53" ht="14.25" customHeight="1" thickBot="1"/>
    <row r="54" spans="1:2" ht="17.25" thickBot="1">
      <c r="A54" s="333" t="s">
        <v>40</v>
      </c>
      <c r="B54" s="334"/>
    </row>
    <row r="55" spans="1:2" ht="13.5" customHeight="1">
      <c r="A55" s="35"/>
      <c r="B55" s="35"/>
    </row>
    <row r="56" spans="1:2" ht="13.5" customHeight="1">
      <c r="A56" s="335" t="s">
        <v>26</v>
      </c>
      <c r="B56" s="335"/>
    </row>
    <row r="57" ht="14.25" customHeight="1" thickBot="1"/>
    <row r="58" spans="1:2" ht="17.25" thickBot="1">
      <c r="A58" s="333" t="s">
        <v>41</v>
      </c>
      <c r="B58" s="334"/>
    </row>
    <row r="59" ht="14.25" customHeight="1"/>
    <row r="60" spans="1:2" ht="12.75">
      <c r="A60" s="50" t="s">
        <v>27</v>
      </c>
      <c r="B60" s="42" t="s">
        <v>28</v>
      </c>
    </row>
    <row r="61" spans="1:2" ht="12.75">
      <c r="A61" s="52" t="s">
        <v>42</v>
      </c>
      <c r="B61" s="53" t="s">
        <v>43</v>
      </c>
    </row>
    <row r="62" ht="3.75" customHeight="1"/>
    <row r="64" ht="1.5" customHeight="1"/>
    <row r="65" spans="1:2" ht="12.75">
      <c r="A65" s="335" t="s">
        <v>55</v>
      </c>
      <c r="B65" s="335"/>
    </row>
  </sheetData>
  <sheetProtection/>
  <mergeCells count="17">
    <mergeCell ref="A23:B23"/>
    <mergeCell ref="A1:B1"/>
    <mergeCell ref="A2:B2"/>
    <mergeCell ref="A6:B6"/>
    <mergeCell ref="A19:B19"/>
    <mergeCell ref="A8:B8"/>
    <mergeCell ref="A10:B10"/>
    <mergeCell ref="A25:B25"/>
    <mergeCell ref="A21:B21"/>
    <mergeCell ref="A17:B17"/>
    <mergeCell ref="A27:B27"/>
    <mergeCell ref="A65:B65"/>
    <mergeCell ref="A58:B58"/>
    <mergeCell ref="A49:B49"/>
    <mergeCell ref="A54:B54"/>
    <mergeCell ref="A56:B56"/>
    <mergeCell ref="A24:B24"/>
  </mergeCells>
  <printOptions horizontalCentered="1"/>
  <pageMargins left="0.3937007874015748" right="0.3937007874015748" top="0.3937007874015748" bottom="0.3937007874015748" header="0" footer="0"/>
  <pageSetup fitToHeight="21" horizontalDpi="600" verticalDpi="600" orientation="portrait" scale="70" r:id="rId1"/>
  <headerFooter alignWithMargins="0">
    <oddFooter>&amp;CPágina &amp;P&amp;R&amp;A</oddFooter>
  </headerFooter>
</worksheet>
</file>

<file path=xl/worksheets/sheet3.xml><?xml version="1.0" encoding="utf-8"?>
<worksheet xmlns="http://schemas.openxmlformats.org/spreadsheetml/2006/main" xmlns:r="http://schemas.openxmlformats.org/officeDocument/2006/relationships">
  <dimension ref="A1:D56"/>
  <sheetViews>
    <sheetView view="pageBreakPreview" zoomScale="90" zoomScaleNormal="85" zoomScaleSheetLayoutView="90" zoomScalePageLayoutView="55" workbookViewId="0" topLeftCell="A1">
      <pane ySplit="5" topLeftCell="A42" activePane="bottomLeft" state="frozen"/>
      <selection pane="topLeft" activeCell="A1" sqref="A1"/>
      <selection pane="bottomLeft" activeCell="A50" sqref="A50"/>
    </sheetView>
  </sheetViews>
  <sheetFormatPr defaultColWidth="11.421875" defaultRowHeight="12.75"/>
  <cols>
    <col min="1" max="1" width="55.421875" style="1" customWidth="1"/>
    <col min="2" max="2" width="32.7109375" style="1" customWidth="1"/>
    <col min="3" max="3" width="71.421875" style="9" customWidth="1"/>
    <col min="4" max="16384" width="11.421875" style="1" customWidth="1"/>
  </cols>
  <sheetData>
    <row r="1" spans="1:3" ht="16.5">
      <c r="A1" s="366" t="str">
        <f>'TDRM '!A1:B1</f>
        <v>E.S.E. HOSPITAL  MARIO YANGUAS</v>
      </c>
      <c r="B1" s="367"/>
      <c r="C1" s="368"/>
    </row>
    <row r="2" spans="1:3" ht="13.5" thickBot="1">
      <c r="A2" s="369" t="s">
        <v>98</v>
      </c>
      <c r="B2" s="370"/>
      <c r="C2" s="371"/>
    </row>
    <row r="4" spans="1:3" ht="12.75">
      <c r="A4" s="2" t="s">
        <v>47</v>
      </c>
      <c r="B4" s="372"/>
      <c r="C4" s="372"/>
    </row>
    <row r="5" ht="13.5" thickBot="1"/>
    <row r="6" spans="1:3" ht="17.25" thickBot="1">
      <c r="A6" s="355" t="s">
        <v>5</v>
      </c>
      <c r="B6" s="356"/>
      <c r="C6" s="357"/>
    </row>
    <row r="7" spans="1:3" ht="39" customHeight="1">
      <c r="A7" s="375" t="s">
        <v>168</v>
      </c>
      <c r="B7" s="375"/>
      <c r="C7" s="375"/>
    </row>
    <row r="8" spans="1:3" ht="16.5" customHeight="1" thickBot="1">
      <c r="A8" s="11"/>
      <c r="B8" s="11"/>
      <c r="C8" s="11"/>
    </row>
    <row r="9" spans="1:3" ht="17.25" thickBot="1">
      <c r="A9" s="355" t="s">
        <v>6</v>
      </c>
      <c r="B9" s="356"/>
      <c r="C9" s="357"/>
    </row>
    <row r="10" spans="1:3" ht="12.75">
      <c r="A10" s="10" t="s">
        <v>7</v>
      </c>
      <c r="B10" s="376" t="str">
        <f>A1</f>
        <v>E.S.E. HOSPITAL  MARIO YANGUAS</v>
      </c>
      <c r="C10" s="377"/>
    </row>
    <row r="11" spans="1:3" ht="12.75">
      <c r="A11" s="10" t="s">
        <v>8</v>
      </c>
      <c r="B11" s="373" t="str">
        <f>A1</f>
        <v>E.S.E. HOSPITAL  MARIO YANGUAS</v>
      </c>
      <c r="C11" s="374"/>
    </row>
    <row r="12" spans="1:3" ht="12.75">
      <c r="A12" s="10" t="s">
        <v>9</v>
      </c>
      <c r="B12" s="373" t="s">
        <v>191</v>
      </c>
      <c r="C12" s="374"/>
    </row>
    <row r="13" ht="13.5" thickBot="1"/>
    <row r="14" spans="1:3" ht="17.25" thickBot="1">
      <c r="A14" s="355" t="s">
        <v>44</v>
      </c>
      <c r="B14" s="356"/>
      <c r="C14" s="357"/>
    </row>
    <row r="16" spans="1:3" ht="12.75" customHeight="1">
      <c r="A16" s="26" t="s">
        <v>45</v>
      </c>
      <c r="B16" s="351">
        <v>500000000</v>
      </c>
      <c r="C16" s="352"/>
    </row>
    <row r="17" ht="16.5" customHeight="1" thickBot="1"/>
    <row r="18" spans="1:3" ht="16.5" customHeight="1" thickBot="1">
      <c r="A18" s="355" t="s">
        <v>32</v>
      </c>
      <c r="B18" s="356"/>
      <c r="C18" s="357"/>
    </row>
    <row r="19" spans="1:2" ht="16.5" customHeight="1">
      <c r="A19" s="2"/>
      <c r="B19" s="2"/>
    </row>
    <row r="20" spans="1:3" ht="16.5" customHeight="1">
      <c r="A20" s="322" t="s">
        <v>12</v>
      </c>
      <c r="B20" s="358"/>
      <c r="C20" s="23" t="s">
        <v>48</v>
      </c>
    </row>
    <row r="21" spans="1:3" ht="397.5" customHeight="1">
      <c r="A21" s="348" t="s">
        <v>374</v>
      </c>
      <c r="B21" s="349"/>
      <c r="C21" s="350"/>
    </row>
    <row r="22" ht="13.5" thickBot="1"/>
    <row r="23" spans="1:3" ht="17.25" thickBot="1">
      <c r="A23" s="355" t="s">
        <v>33</v>
      </c>
      <c r="B23" s="356"/>
      <c r="C23" s="357"/>
    </row>
    <row r="24" spans="1:2" ht="12.75">
      <c r="A24" s="2"/>
      <c r="B24" s="2"/>
    </row>
    <row r="25" spans="1:3" ht="54" customHeight="1">
      <c r="A25" s="4" t="s">
        <v>12</v>
      </c>
      <c r="B25" s="363" t="s">
        <v>29</v>
      </c>
      <c r="C25" s="363"/>
    </row>
    <row r="26" spans="1:3" ht="72" customHeight="1">
      <c r="A26" s="25" t="s">
        <v>129</v>
      </c>
      <c r="B26" s="353" t="s">
        <v>130</v>
      </c>
      <c r="C26" s="354"/>
    </row>
    <row r="27" spans="1:3" ht="31.5" customHeight="1">
      <c r="A27" s="25" t="s">
        <v>118</v>
      </c>
      <c r="B27" s="353" t="s">
        <v>119</v>
      </c>
      <c r="C27" s="354"/>
    </row>
    <row r="28" spans="1:3" ht="54.75" customHeight="1">
      <c r="A28" s="25" t="s">
        <v>14</v>
      </c>
      <c r="B28" s="353" t="s">
        <v>120</v>
      </c>
      <c r="C28" s="354"/>
    </row>
    <row r="29" spans="1:3" s="13" customFormat="1" ht="49.5" customHeight="1">
      <c r="A29" s="12" t="s">
        <v>16</v>
      </c>
      <c r="B29" s="364" t="s">
        <v>17</v>
      </c>
      <c r="C29" s="365"/>
    </row>
    <row r="30" spans="1:3" ht="99" customHeight="1">
      <c r="A30" s="25" t="s">
        <v>19</v>
      </c>
      <c r="B30" s="353" t="s">
        <v>131</v>
      </c>
      <c r="C30" s="354"/>
    </row>
    <row r="31" spans="1:3" ht="13.5" thickBot="1">
      <c r="A31" s="5"/>
      <c r="B31" s="5"/>
      <c r="C31" s="14"/>
    </row>
    <row r="32" spans="1:3" ht="17.25" thickBot="1">
      <c r="A32" s="355" t="s">
        <v>39</v>
      </c>
      <c r="B32" s="356"/>
      <c r="C32" s="357"/>
    </row>
    <row r="33" spans="1:2" ht="12.75">
      <c r="A33" s="2"/>
      <c r="B33" s="2"/>
    </row>
    <row r="34" spans="1:3" ht="12.75">
      <c r="A34" s="24" t="s">
        <v>1</v>
      </c>
      <c r="B34" s="361" t="s">
        <v>23</v>
      </c>
      <c r="C34" s="380"/>
    </row>
    <row r="35" spans="1:3" ht="12.75">
      <c r="A35" s="6" t="s">
        <v>46</v>
      </c>
      <c r="B35" s="381"/>
      <c r="C35" s="382"/>
    </row>
    <row r="36" spans="1:3" ht="13.5" thickBot="1">
      <c r="A36" s="7"/>
      <c r="B36" s="8"/>
      <c r="C36" s="15"/>
    </row>
    <row r="37" spans="1:3" ht="17.25" thickBot="1">
      <c r="A37" s="355" t="s">
        <v>40</v>
      </c>
      <c r="B37" s="356"/>
      <c r="C37" s="357"/>
    </row>
    <row r="38" spans="1:2" ht="12.75">
      <c r="A38" s="2"/>
      <c r="B38" s="2"/>
    </row>
    <row r="39" spans="1:3" ht="13.5" customHeight="1">
      <c r="A39" s="361" t="s">
        <v>26</v>
      </c>
      <c r="B39" s="362"/>
      <c r="C39" s="362"/>
    </row>
    <row r="40" spans="1:3" ht="12.75">
      <c r="A40" s="359"/>
      <c r="B40" s="360"/>
      <c r="C40" s="360"/>
    </row>
    <row r="41" ht="13.5" thickBot="1"/>
    <row r="42" spans="1:3" ht="17.25" thickBot="1">
      <c r="A42" s="355" t="s">
        <v>49</v>
      </c>
      <c r="B42" s="356"/>
      <c r="C42" s="357"/>
    </row>
    <row r="44" spans="1:3" ht="12.75">
      <c r="A44" s="24" t="s">
        <v>27</v>
      </c>
      <c r="B44" s="361" t="s">
        <v>28</v>
      </c>
      <c r="C44" s="380"/>
    </row>
    <row r="45" spans="1:3" ht="12.75">
      <c r="A45" s="16" t="s">
        <v>51</v>
      </c>
      <c r="B45" s="378" t="s">
        <v>192</v>
      </c>
      <c r="C45" s="379"/>
    </row>
    <row r="46" spans="1:3" ht="12.75">
      <c r="A46" s="16" t="s">
        <v>50</v>
      </c>
      <c r="B46" s="378" t="s">
        <v>208</v>
      </c>
      <c r="C46" s="379"/>
    </row>
    <row r="47" spans="1:4" ht="12.75">
      <c r="A47" s="16" t="s">
        <v>52</v>
      </c>
      <c r="B47" s="378" t="s">
        <v>206</v>
      </c>
      <c r="C47" s="379"/>
      <c r="D47" s="75"/>
    </row>
    <row r="48" ht="13.5" thickBot="1"/>
    <row r="49" spans="1:3" ht="17.25" thickBot="1">
      <c r="A49" s="384" t="s">
        <v>230</v>
      </c>
      <c r="B49" s="385"/>
      <c r="C49" s="386"/>
    </row>
    <row r="50" spans="1:3" ht="16.5">
      <c r="A50" s="181"/>
      <c r="B50" s="181"/>
      <c r="C50" s="181"/>
    </row>
    <row r="51" spans="1:3" ht="40.5" customHeight="1">
      <c r="A51" s="387" t="s">
        <v>256</v>
      </c>
      <c r="B51" s="387"/>
      <c r="C51" s="387"/>
    </row>
    <row r="52" spans="1:3" ht="13.5" customHeight="1">
      <c r="A52" s="383" t="s">
        <v>257</v>
      </c>
      <c r="B52" s="383"/>
      <c r="C52" s="383"/>
    </row>
    <row r="53" spans="1:3" ht="12.75">
      <c r="A53" s="383" t="s">
        <v>231</v>
      </c>
      <c r="B53" s="383"/>
      <c r="C53" s="383"/>
    </row>
    <row r="54" spans="1:3" ht="12.75">
      <c r="A54" s="383" t="s">
        <v>232</v>
      </c>
      <c r="B54" s="383"/>
      <c r="C54" s="383"/>
    </row>
    <row r="55" spans="1:3" ht="12.75">
      <c r="A55" s="383" t="s">
        <v>233</v>
      </c>
      <c r="B55" s="383"/>
      <c r="C55" s="383"/>
    </row>
    <row r="56" spans="1:3" ht="12.75">
      <c r="A56" s="383" t="s">
        <v>234</v>
      </c>
      <c r="B56" s="383"/>
      <c r="C56" s="383"/>
    </row>
  </sheetData>
  <sheetProtection/>
  <mergeCells count="39">
    <mergeCell ref="A56:C56"/>
    <mergeCell ref="A49:C49"/>
    <mergeCell ref="A51:C51"/>
    <mergeCell ref="A53:C53"/>
    <mergeCell ref="A52:C52"/>
    <mergeCell ref="A54:C54"/>
    <mergeCell ref="A55:C55"/>
    <mergeCell ref="B45:C45"/>
    <mergeCell ref="B47:C47"/>
    <mergeCell ref="B46:C46"/>
    <mergeCell ref="B34:C34"/>
    <mergeCell ref="B35:C35"/>
    <mergeCell ref="A37:C37"/>
    <mergeCell ref="B44:C44"/>
    <mergeCell ref="A42:C42"/>
    <mergeCell ref="A1:C1"/>
    <mergeCell ref="A2:C2"/>
    <mergeCell ref="B4:C4"/>
    <mergeCell ref="A6:C6"/>
    <mergeCell ref="B12:C12"/>
    <mergeCell ref="A7:C7"/>
    <mergeCell ref="A9:C9"/>
    <mergeCell ref="B10:C10"/>
    <mergeCell ref="B11:C11"/>
    <mergeCell ref="B30:C30"/>
    <mergeCell ref="A40:C40"/>
    <mergeCell ref="A32:C32"/>
    <mergeCell ref="A39:C39"/>
    <mergeCell ref="A23:C23"/>
    <mergeCell ref="B25:C25"/>
    <mergeCell ref="B28:C28"/>
    <mergeCell ref="B29:C29"/>
    <mergeCell ref="B27:C27"/>
    <mergeCell ref="A21:C21"/>
    <mergeCell ref="B16:C16"/>
    <mergeCell ref="B26:C26"/>
    <mergeCell ref="A14:C14"/>
    <mergeCell ref="A18:C18"/>
    <mergeCell ref="A20:B20"/>
  </mergeCells>
  <printOptions horizontalCentered="1"/>
  <pageMargins left="0.3937007874015748" right="0.3937007874015748" top="0.3937007874015748" bottom="0.3937007874015748" header="0" footer="0"/>
  <pageSetup fitToHeight="15" horizontalDpi="600" verticalDpi="600" orientation="portrait" scale="60" r:id="rId1"/>
  <headerFooter alignWithMargins="0">
    <oddFooter>&amp;CPágina &amp;P&amp;R&amp;A</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dimension ref="A1:B52"/>
  <sheetViews>
    <sheetView zoomScaleSheetLayoutView="100" zoomScalePageLayoutView="0" workbookViewId="0" topLeftCell="A37">
      <selection activeCell="B49" sqref="B49"/>
    </sheetView>
  </sheetViews>
  <sheetFormatPr defaultColWidth="11.421875" defaultRowHeight="12.75"/>
  <cols>
    <col min="1" max="1" width="43.140625" style="107" customWidth="1"/>
    <col min="2" max="2" width="113.8515625" style="107" customWidth="1"/>
    <col min="3" max="16384" width="11.421875" style="81" customWidth="1"/>
  </cols>
  <sheetData>
    <row r="1" spans="1:2" ht="16.5">
      <c r="A1" s="388" t="s">
        <v>269</v>
      </c>
      <c r="B1" s="389"/>
    </row>
    <row r="2" spans="1:2" ht="13.5" thickBot="1">
      <c r="A2" s="390" t="s">
        <v>99</v>
      </c>
      <c r="B2" s="391"/>
    </row>
    <row r="4" spans="1:2" ht="12.75">
      <c r="A4" s="105" t="s">
        <v>4</v>
      </c>
      <c r="B4" s="106"/>
    </row>
    <row r="5" ht="13.5" thickBot="1"/>
    <row r="6" spans="1:2" ht="17.25" thickBot="1">
      <c r="A6" s="392" t="s">
        <v>5</v>
      </c>
      <c r="B6" s="393"/>
    </row>
    <row r="7" spans="1:2" ht="14.25" customHeight="1">
      <c r="A7" s="108"/>
      <c r="B7" s="108"/>
    </row>
    <row r="8" spans="1:2" ht="44.25" customHeight="1">
      <c r="A8" s="315" t="s">
        <v>272</v>
      </c>
      <c r="B8" s="315"/>
    </row>
    <row r="9" spans="1:2" ht="14.25" customHeight="1" thickBot="1">
      <c r="A9" s="108"/>
      <c r="B9" s="108"/>
    </row>
    <row r="10" spans="1:2" ht="17.25" thickBot="1">
      <c r="A10" s="392" t="s">
        <v>6</v>
      </c>
      <c r="B10" s="394"/>
    </row>
    <row r="11" spans="1:2" ht="12.75">
      <c r="A11" s="105"/>
      <c r="B11" s="105"/>
    </row>
    <row r="12" spans="1:2" ht="12.75">
      <c r="A12" s="109" t="s">
        <v>7</v>
      </c>
      <c r="B12" s="110" t="str">
        <f>A1</f>
        <v>E.S.E. HOSPITAL  MARIO YANGUAS</v>
      </c>
    </row>
    <row r="13" spans="1:2" ht="12.75">
      <c r="A13" s="109" t="s">
        <v>8</v>
      </c>
      <c r="B13" s="110" t="str">
        <f>A1</f>
        <v>E.S.E. HOSPITAL  MARIO YANGUAS</v>
      </c>
    </row>
    <row r="14" spans="1:2" ht="12.75">
      <c r="A14" s="109" t="s">
        <v>9</v>
      </c>
      <c r="B14" s="110" t="str">
        <f>A1</f>
        <v>E.S.E. HOSPITAL  MARIO YANGUAS</v>
      </c>
    </row>
    <row r="15" ht="13.5" thickBot="1"/>
    <row r="16" spans="1:2" ht="17.25" thickBot="1">
      <c r="A16" s="392" t="s">
        <v>44</v>
      </c>
      <c r="B16" s="394"/>
    </row>
    <row r="18" spans="1:2" ht="12.75" customHeight="1">
      <c r="A18" s="111" t="s">
        <v>45</v>
      </c>
      <c r="B18" s="112" t="s">
        <v>271</v>
      </c>
    </row>
    <row r="19" ht="13.5" thickBot="1"/>
    <row r="20" spans="1:2" ht="17.25" thickBot="1">
      <c r="A20" s="392" t="s">
        <v>71</v>
      </c>
      <c r="B20" s="394"/>
    </row>
    <row r="22" spans="1:2" ht="12.75" customHeight="1">
      <c r="A22" s="400" t="s">
        <v>132</v>
      </c>
      <c r="B22" s="401"/>
    </row>
    <row r="23" ht="13.5" thickBot="1"/>
    <row r="24" spans="1:2" ht="17.25" thickBot="1">
      <c r="A24" s="392" t="s">
        <v>10</v>
      </c>
      <c r="B24" s="394"/>
    </row>
    <row r="25" spans="1:2" ht="12.75">
      <c r="A25" s="105"/>
      <c r="B25" s="105"/>
    </row>
    <row r="26" spans="1:2" ht="141.75" customHeight="1">
      <c r="A26" s="408" t="s">
        <v>373</v>
      </c>
      <c r="B26" s="409"/>
    </row>
    <row r="27" spans="1:2" ht="13.5" thickBot="1">
      <c r="A27" s="105"/>
      <c r="B27" s="105"/>
    </row>
    <row r="28" spans="1:2" ht="19.5" customHeight="1" thickBot="1">
      <c r="A28" s="392" t="s">
        <v>148</v>
      </c>
      <c r="B28" s="394"/>
    </row>
    <row r="29" spans="1:2" ht="12.75">
      <c r="A29" s="105"/>
      <c r="B29" s="105"/>
    </row>
    <row r="30" spans="1:2" ht="234" customHeight="1">
      <c r="A30" s="396" t="s">
        <v>369</v>
      </c>
      <c r="B30" s="397"/>
    </row>
    <row r="31" spans="1:2" ht="12.75" customHeight="1" thickBot="1">
      <c r="A31" s="113"/>
      <c r="B31" s="114"/>
    </row>
    <row r="32" spans="1:2" ht="15" customHeight="1" thickBot="1">
      <c r="A32" s="392" t="s">
        <v>22</v>
      </c>
      <c r="B32" s="394"/>
    </row>
    <row r="33" spans="1:2" ht="12.75" customHeight="1">
      <c r="A33" s="105"/>
      <c r="B33" s="105"/>
    </row>
    <row r="34" spans="1:2" ht="12.75" customHeight="1">
      <c r="A34" s="115" t="s">
        <v>1</v>
      </c>
      <c r="B34" s="115" t="s">
        <v>23</v>
      </c>
    </row>
    <row r="35" spans="1:2" ht="12.75" customHeight="1">
      <c r="A35" s="116" t="s">
        <v>90</v>
      </c>
      <c r="B35" s="117"/>
    </row>
    <row r="36" spans="1:2" ht="12.75" customHeight="1" thickBot="1">
      <c r="A36" s="118"/>
      <c r="B36" s="119"/>
    </row>
    <row r="37" spans="1:2" ht="12.75" customHeight="1" thickBot="1">
      <c r="A37" s="392" t="s">
        <v>104</v>
      </c>
      <c r="B37" s="394"/>
    </row>
    <row r="38" spans="1:2" ht="12.75" customHeight="1" thickBot="1">
      <c r="A38" s="398" t="s">
        <v>105</v>
      </c>
      <c r="B38" s="399"/>
    </row>
    <row r="39" spans="1:2" ht="12.75" customHeight="1" thickBot="1">
      <c r="A39" s="398"/>
      <c r="B39" s="399"/>
    </row>
    <row r="40" spans="1:2" ht="12.75" customHeight="1" thickBot="1">
      <c r="A40" s="392" t="s">
        <v>106</v>
      </c>
      <c r="B40" s="394"/>
    </row>
    <row r="41" spans="1:2" ht="12.75" customHeight="1">
      <c r="A41" s="105"/>
      <c r="B41" s="105"/>
    </row>
    <row r="42" spans="1:2" ht="12.75" customHeight="1">
      <c r="A42" s="406" t="s">
        <v>26</v>
      </c>
      <c r="B42" s="407"/>
    </row>
    <row r="43" spans="1:2" ht="12.75" customHeight="1">
      <c r="A43" s="404"/>
      <c r="B43" s="405"/>
    </row>
    <row r="44" spans="1:2" ht="12.75" customHeight="1" thickBot="1">
      <c r="A44" s="395"/>
      <c r="B44" s="395"/>
    </row>
    <row r="45" spans="1:2" ht="18.75" customHeight="1" thickBot="1">
      <c r="A45" s="392" t="s">
        <v>107</v>
      </c>
      <c r="B45" s="394"/>
    </row>
    <row r="46" spans="1:2" ht="12.75" customHeight="1">
      <c r="A46" s="105"/>
      <c r="B46" s="105"/>
    </row>
    <row r="47" spans="1:2" ht="12.75" customHeight="1">
      <c r="A47" s="115" t="s">
        <v>27</v>
      </c>
      <c r="B47" s="120" t="s">
        <v>28</v>
      </c>
    </row>
    <row r="48" spans="1:2" ht="12.75" customHeight="1">
      <c r="A48" s="116" t="s">
        <v>73</v>
      </c>
      <c r="B48" s="121" t="s">
        <v>192</v>
      </c>
    </row>
    <row r="49" spans="1:2" ht="12.75" customHeight="1">
      <c r="A49" s="116" t="s">
        <v>72</v>
      </c>
      <c r="B49" s="121" t="s">
        <v>206</v>
      </c>
    </row>
    <row r="50" spans="1:2" ht="12.75" customHeight="1">
      <c r="A50" s="116" t="s">
        <v>74</v>
      </c>
      <c r="B50" s="121" t="s">
        <v>207</v>
      </c>
    </row>
    <row r="52" spans="1:2" ht="108" customHeight="1">
      <c r="A52" s="402" t="s">
        <v>258</v>
      </c>
      <c r="B52" s="403"/>
    </row>
  </sheetData>
  <sheetProtection/>
  <mergeCells count="22">
    <mergeCell ref="A20:B20"/>
    <mergeCell ref="A39:B39"/>
    <mergeCell ref="A22:B22"/>
    <mergeCell ref="A52:B52"/>
    <mergeCell ref="A43:B43"/>
    <mergeCell ref="A42:B42"/>
    <mergeCell ref="A38:B38"/>
    <mergeCell ref="A40:B40"/>
    <mergeCell ref="A45:B45"/>
    <mergeCell ref="A26:B26"/>
    <mergeCell ref="A28:B28"/>
    <mergeCell ref="A32:B32"/>
    <mergeCell ref="A37:B37"/>
    <mergeCell ref="A24:B24"/>
    <mergeCell ref="A44:B44"/>
    <mergeCell ref="A30:B30"/>
    <mergeCell ref="A1:B1"/>
    <mergeCell ref="A2:B2"/>
    <mergeCell ref="A6:B6"/>
    <mergeCell ref="A8:B8"/>
    <mergeCell ref="A10:B10"/>
    <mergeCell ref="A16:B16"/>
  </mergeCells>
  <printOptions horizontalCentered="1"/>
  <pageMargins left="0.3937007874015748" right="0" top="0.3937007874015748" bottom="0.3937007874015748" header="0" footer="0"/>
  <pageSetup fitToHeight="29" horizontalDpi="600" verticalDpi="600" orientation="portrait" scale="65" r:id="rId1"/>
  <headerFooter alignWithMargins="0">
    <oddFooter>&amp;CPágina &amp;P&amp;R&amp;A</oddFooter>
  </headerFooter>
</worksheet>
</file>

<file path=xl/worksheets/sheet5.xml><?xml version="1.0" encoding="utf-8"?>
<worksheet xmlns="http://schemas.openxmlformats.org/spreadsheetml/2006/main" xmlns:r="http://schemas.openxmlformats.org/officeDocument/2006/relationships">
  <dimension ref="A1:E77"/>
  <sheetViews>
    <sheetView zoomScale="90" zoomScaleNormal="90" zoomScaleSheetLayoutView="90" zoomScalePageLayoutView="70" workbookViewId="0" topLeftCell="A1">
      <pane ySplit="5" topLeftCell="A27" activePane="bottomLeft" state="frozen"/>
      <selection pane="topLeft" activeCell="A1" sqref="A1"/>
      <selection pane="bottomLeft" activeCell="A16" sqref="A16"/>
    </sheetView>
  </sheetViews>
  <sheetFormatPr defaultColWidth="11.421875" defaultRowHeight="12.75"/>
  <cols>
    <col min="1" max="1" width="49.140625" style="93" customWidth="1"/>
    <col min="2" max="2" width="45.7109375" style="93" customWidth="1"/>
    <col min="3" max="3" width="18.57421875" style="93" customWidth="1"/>
    <col min="4" max="4" width="41.00390625" style="93" customWidth="1"/>
    <col min="5" max="16384" width="11.421875" style="89" customWidth="1"/>
  </cols>
  <sheetData>
    <row r="1" spans="1:4" ht="16.5">
      <c r="A1" s="417" t="str">
        <f>+'TDRM '!A1:B1</f>
        <v>E.S.E. HOSPITAL  MARIO YANGUAS</v>
      </c>
      <c r="B1" s="418"/>
      <c r="C1" s="418"/>
      <c r="D1" s="419"/>
    </row>
    <row r="2" spans="1:4" ht="13.5" thickBot="1">
      <c r="A2" s="420" t="s">
        <v>100</v>
      </c>
      <c r="B2" s="421"/>
      <c r="C2" s="421"/>
      <c r="D2" s="422"/>
    </row>
    <row r="4" spans="1:2" ht="12.75">
      <c r="A4" s="122" t="s">
        <v>77</v>
      </c>
      <c r="B4" s="123"/>
    </row>
    <row r="5" ht="13.5" thickBot="1"/>
    <row r="6" spans="1:4" ht="17.25" thickBot="1">
      <c r="A6" s="423" t="s">
        <v>5</v>
      </c>
      <c r="B6" s="424"/>
      <c r="C6" s="424"/>
      <c r="D6" s="425"/>
    </row>
    <row r="7" spans="1:2" ht="12.75">
      <c r="A7" s="122"/>
      <c r="B7" s="122"/>
    </row>
    <row r="8" spans="1:4" ht="41.25" customHeight="1">
      <c r="A8" s="396" t="s">
        <v>170</v>
      </c>
      <c r="B8" s="426"/>
      <c r="C8" s="426"/>
      <c r="D8" s="397"/>
    </row>
    <row r="9" ht="13.5" thickBot="1"/>
    <row r="10" spans="1:4" ht="16.5" customHeight="1" thickBot="1">
      <c r="A10" s="423" t="s">
        <v>6</v>
      </c>
      <c r="B10" s="424"/>
      <c r="C10" s="424"/>
      <c r="D10" s="425"/>
    </row>
    <row r="11" spans="1:2" ht="12.75">
      <c r="A11" s="122"/>
      <c r="B11" s="122"/>
    </row>
    <row r="12" spans="1:4" ht="12.75">
      <c r="A12" s="90" t="s">
        <v>7</v>
      </c>
      <c r="B12" s="433" t="str">
        <f>A1</f>
        <v>E.S.E. HOSPITAL  MARIO YANGUAS</v>
      </c>
      <c r="C12" s="433"/>
      <c r="D12" s="433"/>
    </row>
    <row r="13" spans="1:4" ht="12.75">
      <c r="A13" s="90" t="s">
        <v>8</v>
      </c>
      <c r="B13" s="433" t="s">
        <v>53</v>
      </c>
      <c r="C13" s="433"/>
      <c r="D13" s="433"/>
    </row>
    <row r="14" spans="1:4" ht="12.75">
      <c r="A14" s="90" t="s">
        <v>9</v>
      </c>
      <c r="B14" s="433" t="s">
        <v>54</v>
      </c>
      <c r="C14" s="433"/>
      <c r="D14" s="433"/>
    </row>
    <row r="16" spans="1:4" ht="27.75" customHeight="1">
      <c r="A16" s="29" t="s">
        <v>193</v>
      </c>
      <c r="B16" s="434" t="s">
        <v>194</v>
      </c>
      <c r="C16" s="434"/>
      <c r="D16" s="434"/>
    </row>
    <row r="17" spans="1:4" ht="27.75" customHeight="1">
      <c r="A17" s="90" t="s">
        <v>147</v>
      </c>
      <c r="B17" s="124" t="s">
        <v>200</v>
      </c>
      <c r="C17" s="91"/>
      <c r="D17" s="92"/>
    </row>
    <row r="18" ht="13.5" thickBot="1"/>
    <row r="19" spans="1:4" ht="17.25" thickBot="1">
      <c r="A19" s="423" t="s">
        <v>195</v>
      </c>
      <c r="B19" s="424"/>
      <c r="C19" s="424"/>
      <c r="D19" s="425"/>
    </row>
    <row r="20" spans="1:2" ht="12.75">
      <c r="A20" s="125"/>
      <c r="B20" s="125"/>
    </row>
    <row r="21" spans="1:4" s="94" customFormat="1" ht="27" customHeight="1">
      <c r="A21" s="427" t="s">
        <v>46</v>
      </c>
      <c r="B21" s="430" t="s">
        <v>273</v>
      </c>
      <c r="C21" s="431"/>
      <c r="D21" s="432"/>
    </row>
    <row r="22" spans="1:4" s="95" customFormat="1" ht="27" customHeight="1">
      <c r="A22" s="428"/>
      <c r="B22" s="430" t="s">
        <v>367</v>
      </c>
      <c r="C22" s="431"/>
      <c r="D22" s="432"/>
    </row>
    <row r="23" spans="1:4" s="95" customFormat="1" ht="27" customHeight="1">
      <c r="A23" s="428"/>
      <c r="B23" s="430" t="s">
        <v>274</v>
      </c>
      <c r="C23" s="431"/>
      <c r="D23" s="432"/>
    </row>
    <row r="24" spans="1:4" s="95" customFormat="1" ht="27" customHeight="1">
      <c r="A24" s="429"/>
      <c r="B24" s="430" t="s">
        <v>275</v>
      </c>
      <c r="C24" s="431"/>
      <c r="D24" s="432"/>
    </row>
    <row r="25" ht="13.5" thickBot="1"/>
    <row r="26" spans="1:4" ht="17.25" thickBot="1">
      <c r="A26" s="410" t="s">
        <v>32</v>
      </c>
      <c r="B26" s="411"/>
      <c r="C26" s="411"/>
      <c r="D26" s="412"/>
    </row>
    <row r="27" spans="1:4" s="96" customFormat="1" ht="318.75" customHeight="1">
      <c r="A27" s="427" t="s">
        <v>240</v>
      </c>
      <c r="B27" s="435"/>
      <c r="C27" s="435"/>
      <c r="D27" s="436"/>
    </row>
    <row r="28" spans="1:4" s="96" customFormat="1" ht="295.5" customHeight="1">
      <c r="A28" s="437" t="s">
        <v>241</v>
      </c>
      <c r="B28" s="438"/>
      <c r="C28" s="438"/>
      <c r="D28" s="439"/>
    </row>
    <row r="29" spans="2:4" ht="15" customHeight="1" thickBot="1">
      <c r="B29" s="440"/>
      <c r="C29" s="440"/>
      <c r="D29" s="440"/>
    </row>
    <row r="30" spans="1:4" ht="17.25" thickBot="1">
      <c r="A30" s="410" t="s">
        <v>133</v>
      </c>
      <c r="B30" s="411"/>
      <c r="C30" s="411"/>
      <c r="D30" s="412"/>
    </row>
    <row r="31" spans="1:2" ht="12.75" customHeight="1">
      <c r="A31" s="122"/>
      <c r="B31" s="122"/>
    </row>
    <row r="32" spans="1:4" ht="332.25" customHeight="1">
      <c r="A32" s="303" t="s">
        <v>368</v>
      </c>
      <c r="B32" s="413"/>
      <c r="C32" s="413"/>
      <c r="D32" s="304"/>
    </row>
    <row r="33" spans="1:4" ht="115.5" customHeight="1">
      <c r="A33" s="414" t="s">
        <v>134</v>
      </c>
      <c r="B33" s="415"/>
      <c r="C33" s="415"/>
      <c r="D33" s="416"/>
    </row>
    <row r="34" spans="1:4" ht="12.75" customHeight="1" thickBot="1">
      <c r="A34" s="126"/>
      <c r="B34" s="126"/>
      <c r="C34" s="126"/>
      <c r="D34" s="126"/>
    </row>
    <row r="35" spans="1:4" ht="17.25" thickBot="1">
      <c r="A35" s="392" t="s">
        <v>135</v>
      </c>
      <c r="B35" s="394"/>
      <c r="C35" s="394"/>
      <c r="D35" s="393"/>
    </row>
    <row r="36" spans="1:4" ht="30.75" customHeight="1">
      <c r="A36" s="414" t="s">
        <v>139</v>
      </c>
      <c r="B36" s="415"/>
      <c r="C36" s="415"/>
      <c r="D36" s="416"/>
    </row>
    <row r="37" spans="1:4" s="81" customFormat="1" ht="13.5" thickBot="1">
      <c r="A37" s="127"/>
      <c r="B37" s="128"/>
      <c r="C37" s="107"/>
      <c r="D37" s="107"/>
    </row>
    <row r="38" spans="1:4" s="81" customFormat="1" ht="17.25" thickBot="1">
      <c r="A38" s="392" t="s">
        <v>22</v>
      </c>
      <c r="B38" s="394"/>
      <c r="C38" s="394"/>
      <c r="D38" s="393"/>
    </row>
    <row r="39" spans="1:4" s="81" customFormat="1" ht="12.75">
      <c r="A39" s="105"/>
      <c r="B39" s="105"/>
      <c r="C39" s="107"/>
      <c r="D39" s="107"/>
    </row>
    <row r="40" spans="1:4" s="81" customFormat="1" ht="12.75">
      <c r="A40" s="115" t="s">
        <v>1</v>
      </c>
      <c r="B40" s="330" t="s">
        <v>23</v>
      </c>
      <c r="C40" s="330"/>
      <c r="D40" s="330"/>
    </row>
    <row r="41" spans="1:4" s="81" customFormat="1" ht="12.75">
      <c r="A41" s="116" t="s">
        <v>46</v>
      </c>
      <c r="B41" s="442"/>
      <c r="C41" s="442"/>
      <c r="D41" s="442"/>
    </row>
    <row r="42" spans="1:4" s="81" customFormat="1" ht="13.5" thickBot="1">
      <c r="A42" s="127"/>
      <c r="B42" s="128"/>
      <c r="C42" s="107"/>
      <c r="D42" s="107"/>
    </row>
    <row r="43" spans="1:4" s="81" customFormat="1" ht="17.25" thickBot="1">
      <c r="A43" s="392" t="s">
        <v>25</v>
      </c>
      <c r="B43" s="394"/>
      <c r="C43" s="394"/>
      <c r="D43" s="393"/>
    </row>
    <row r="44" spans="1:4" s="81" customFormat="1" ht="12.75">
      <c r="A44" s="105"/>
      <c r="B44" s="105"/>
      <c r="C44" s="107"/>
      <c r="D44" s="107"/>
    </row>
    <row r="45" spans="1:4" s="81" customFormat="1" ht="12.75">
      <c r="A45" s="330" t="s">
        <v>26</v>
      </c>
      <c r="B45" s="330"/>
      <c r="C45" s="330"/>
      <c r="D45" s="330"/>
    </row>
    <row r="46" spans="1:4" s="81" customFormat="1" ht="13.5" thickBot="1">
      <c r="A46" s="445"/>
      <c r="B46" s="446"/>
      <c r="C46" s="446"/>
      <c r="D46" s="446"/>
    </row>
    <row r="47" spans="1:4" ht="17.25" thickBot="1">
      <c r="A47" s="410" t="s">
        <v>136</v>
      </c>
      <c r="B47" s="411"/>
      <c r="C47" s="411"/>
      <c r="D47" s="412"/>
    </row>
    <row r="48" spans="1:2" ht="12.75">
      <c r="A48" s="122"/>
      <c r="B48" s="122"/>
    </row>
    <row r="49" spans="1:4" ht="12.75">
      <c r="A49" s="441" t="s">
        <v>27</v>
      </c>
      <c r="B49" s="441"/>
      <c r="C49" s="441"/>
      <c r="D49" s="441"/>
    </row>
    <row r="50" spans="1:4" ht="12.75">
      <c r="A50" s="404" t="s">
        <v>196</v>
      </c>
      <c r="B50" s="405"/>
      <c r="C50" s="405"/>
      <c r="D50" s="443"/>
    </row>
    <row r="51" ht="13.5" thickBot="1"/>
    <row r="52" spans="1:4" s="81" customFormat="1" ht="17.25" thickBot="1">
      <c r="A52" s="392" t="s">
        <v>137</v>
      </c>
      <c r="B52" s="394"/>
      <c r="C52" s="394"/>
      <c r="D52" s="393"/>
    </row>
    <row r="53" spans="1:4" ht="12.75">
      <c r="A53" s="444" t="s">
        <v>138</v>
      </c>
      <c r="B53" s="444"/>
      <c r="C53" s="444"/>
      <c r="D53" s="444"/>
    </row>
    <row r="54" ht="13.5" thickBot="1"/>
    <row r="55" spans="1:4" s="81" customFormat="1" ht="17.25" thickBot="1">
      <c r="A55" s="392" t="s">
        <v>230</v>
      </c>
      <c r="B55" s="394"/>
      <c r="C55" s="394"/>
      <c r="D55" s="393"/>
    </row>
    <row r="56" spans="1:4" ht="66" customHeight="1">
      <c r="A56" s="450" t="s">
        <v>259</v>
      </c>
      <c r="B56" s="450"/>
      <c r="C56" s="450"/>
      <c r="D56" s="450"/>
    </row>
    <row r="57" spans="1:4" ht="76.5" customHeight="1">
      <c r="A57" s="450" t="s">
        <v>260</v>
      </c>
      <c r="B57" s="450"/>
      <c r="C57" s="450"/>
      <c r="D57" s="450"/>
    </row>
    <row r="58" spans="1:4" ht="43.5" customHeight="1">
      <c r="A58" s="450" t="s">
        <v>261</v>
      </c>
      <c r="B58" s="450"/>
      <c r="C58" s="450"/>
      <c r="D58" s="450"/>
    </row>
    <row r="59" spans="1:4" ht="62.25" customHeight="1">
      <c r="A59" s="450" t="s">
        <v>262</v>
      </c>
      <c r="B59" s="450"/>
      <c r="C59" s="450"/>
      <c r="D59" s="450"/>
    </row>
    <row r="60" spans="1:4" ht="50.25" customHeight="1">
      <c r="A60" s="450" t="s">
        <v>263</v>
      </c>
      <c r="B60" s="450"/>
      <c r="C60" s="450"/>
      <c r="D60" s="450"/>
    </row>
    <row r="61" spans="1:5" ht="14.25" customHeight="1">
      <c r="A61" s="182" t="s">
        <v>242</v>
      </c>
      <c r="B61" s="182"/>
      <c r="C61" s="182"/>
      <c r="D61" s="182"/>
      <c r="E61" s="182"/>
    </row>
    <row r="62" ht="15">
      <c r="B62" s="179"/>
    </row>
    <row r="63" spans="1:4" ht="32.25" customHeight="1">
      <c r="A63" s="449" t="s">
        <v>243</v>
      </c>
      <c r="B63" s="449"/>
      <c r="C63" s="449"/>
      <c r="D63" s="449"/>
    </row>
    <row r="64" ht="15">
      <c r="B64" s="179"/>
    </row>
    <row r="65" spans="1:4" ht="18.75" customHeight="1">
      <c r="A65" s="449" t="s">
        <v>244</v>
      </c>
      <c r="B65" s="449"/>
      <c r="C65" s="449"/>
      <c r="D65" s="449"/>
    </row>
    <row r="66" spans="1:4" ht="27" customHeight="1">
      <c r="A66" s="447" t="s">
        <v>245</v>
      </c>
      <c r="B66" s="447"/>
      <c r="C66" s="447"/>
      <c r="D66" s="447"/>
    </row>
    <row r="67" spans="1:4" ht="27" customHeight="1">
      <c r="A67" s="448" t="s">
        <v>246</v>
      </c>
      <c r="B67" s="448"/>
      <c r="C67" s="448"/>
      <c r="D67" s="448"/>
    </row>
    <row r="68" spans="1:4" ht="27" customHeight="1">
      <c r="A68" s="448" t="s">
        <v>247</v>
      </c>
      <c r="B68" s="448"/>
      <c r="C68" s="448"/>
      <c r="D68" s="448"/>
    </row>
    <row r="69" spans="1:4" ht="27" customHeight="1">
      <c r="A69" s="448" t="s">
        <v>248</v>
      </c>
      <c r="B69" s="448"/>
      <c r="C69" s="448"/>
      <c r="D69" s="448"/>
    </row>
    <row r="70" spans="1:4" ht="27" customHeight="1">
      <c r="A70" s="448" t="s">
        <v>249</v>
      </c>
      <c r="B70" s="448"/>
      <c r="C70" s="448"/>
      <c r="D70" s="448"/>
    </row>
    <row r="71" spans="1:4" ht="27" customHeight="1">
      <c r="A71" s="451"/>
      <c r="B71" s="451"/>
      <c r="C71" s="183"/>
      <c r="D71" s="183"/>
    </row>
    <row r="72" spans="1:4" ht="27" customHeight="1">
      <c r="A72" s="448" t="s">
        <v>250</v>
      </c>
      <c r="B72" s="448"/>
      <c r="C72" s="448"/>
      <c r="D72" s="448"/>
    </row>
    <row r="73" spans="1:4" ht="27" customHeight="1">
      <c r="A73" s="451"/>
      <c r="B73" s="451"/>
      <c r="C73" s="183"/>
      <c r="D73" s="183"/>
    </row>
    <row r="74" spans="1:4" ht="27" customHeight="1">
      <c r="A74" s="448" t="s">
        <v>251</v>
      </c>
      <c r="B74" s="448"/>
      <c r="C74" s="448"/>
      <c r="D74" s="448"/>
    </row>
    <row r="75" spans="1:4" ht="27" customHeight="1">
      <c r="A75" s="451"/>
      <c r="B75" s="451"/>
      <c r="C75" s="183"/>
      <c r="D75" s="183"/>
    </row>
    <row r="76" spans="1:4" ht="27" customHeight="1">
      <c r="A76" s="448" t="s">
        <v>252</v>
      </c>
      <c r="B76" s="448"/>
      <c r="C76" s="448"/>
      <c r="D76" s="448"/>
    </row>
    <row r="77" ht="15">
      <c r="B77" s="179"/>
    </row>
  </sheetData>
  <sheetProtection/>
  <mergeCells count="54">
    <mergeCell ref="A68:D68"/>
    <mergeCell ref="A69:D69"/>
    <mergeCell ref="A70:D70"/>
    <mergeCell ref="A72:D72"/>
    <mergeCell ref="A74:D74"/>
    <mergeCell ref="A76:D76"/>
    <mergeCell ref="A71:B71"/>
    <mergeCell ref="A73:B73"/>
    <mergeCell ref="A75:B75"/>
    <mergeCell ref="A66:D66"/>
    <mergeCell ref="A67:D67"/>
    <mergeCell ref="A63:D63"/>
    <mergeCell ref="A65:D65"/>
    <mergeCell ref="A56:D56"/>
    <mergeCell ref="A57:D57"/>
    <mergeCell ref="A58:D58"/>
    <mergeCell ref="A59:D59"/>
    <mergeCell ref="A60:D60"/>
    <mergeCell ref="A55:D55"/>
    <mergeCell ref="A50:D50"/>
    <mergeCell ref="A52:D52"/>
    <mergeCell ref="A53:D53"/>
    <mergeCell ref="A46:D46"/>
    <mergeCell ref="A47:D47"/>
    <mergeCell ref="A28:D28"/>
    <mergeCell ref="B24:D24"/>
    <mergeCell ref="B29:D29"/>
    <mergeCell ref="A36:D36"/>
    <mergeCell ref="A49:D49"/>
    <mergeCell ref="A38:D38"/>
    <mergeCell ref="B40:D40"/>
    <mergeCell ref="B41:D41"/>
    <mergeCell ref="A43:D43"/>
    <mergeCell ref="A45:D45"/>
    <mergeCell ref="B22:D22"/>
    <mergeCell ref="B21:D21"/>
    <mergeCell ref="B23:D23"/>
    <mergeCell ref="A35:D35"/>
    <mergeCell ref="B12:D12"/>
    <mergeCell ref="B13:D13"/>
    <mergeCell ref="B14:D14"/>
    <mergeCell ref="B16:D16"/>
    <mergeCell ref="A19:D19"/>
    <mergeCell ref="A27:D27"/>
    <mergeCell ref="A30:D30"/>
    <mergeCell ref="A32:D32"/>
    <mergeCell ref="A33:D33"/>
    <mergeCell ref="A1:D1"/>
    <mergeCell ref="A2:D2"/>
    <mergeCell ref="A6:D6"/>
    <mergeCell ref="A8:D8"/>
    <mergeCell ref="A10:D10"/>
    <mergeCell ref="A26:D26"/>
    <mergeCell ref="A21:A24"/>
  </mergeCells>
  <printOptions horizontalCentered="1"/>
  <pageMargins left="0.3937007874015748" right="0.3937007874015748" top="0.3937007874015748" bottom="0.3937007874015748" header="0.31496062992125984" footer="0.31496062992125984"/>
  <pageSetup horizontalDpi="600" verticalDpi="600" orientation="portrait" scale="60" r:id="rId1"/>
  <headerFooter alignWithMargins="0">
    <oddFooter>&amp;CPágina &amp;P&amp;R&amp;A</oddFooter>
  </headerFooter>
</worksheet>
</file>

<file path=xl/worksheets/sheet6.xml><?xml version="1.0" encoding="utf-8"?>
<worksheet xmlns="http://schemas.openxmlformats.org/spreadsheetml/2006/main" xmlns:r="http://schemas.openxmlformats.org/officeDocument/2006/relationships">
  <dimension ref="A1:D62"/>
  <sheetViews>
    <sheetView tabSelected="1" view="pageBreakPreview" zoomScale="98" zoomScaleNormal="98" zoomScaleSheetLayoutView="98" zoomScalePageLayoutView="0" workbookViewId="0" topLeftCell="A1">
      <pane ySplit="5" topLeftCell="A17" activePane="bottomLeft" state="frozen"/>
      <selection pane="topLeft" activeCell="A1" sqref="A1"/>
      <selection pane="bottomLeft" activeCell="A17" sqref="A17:C17"/>
    </sheetView>
  </sheetViews>
  <sheetFormatPr defaultColWidth="11.421875" defaultRowHeight="12.75"/>
  <cols>
    <col min="1" max="1" width="49.140625" style="129" customWidth="1"/>
    <col min="2" max="2" width="47.140625" style="129" customWidth="1"/>
    <col min="3" max="3" width="47.140625" style="130" customWidth="1"/>
    <col min="4" max="16384" width="11.421875" style="28" customWidth="1"/>
  </cols>
  <sheetData>
    <row r="1" spans="1:4" ht="12.75">
      <c r="A1" s="464" t="s">
        <v>269</v>
      </c>
      <c r="B1" s="465"/>
      <c r="C1" s="465"/>
      <c r="D1" s="100"/>
    </row>
    <row r="2" spans="1:3" ht="13.5" thickBot="1">
      <c r="A2" s="466" t="s">
        <v>101</v>
      </c>
      <c r="B2" s="467"/>
      <c r="C2" s="468"/>
    </row>
    <row r="4" spans="1:3" ht="12.75">
      <c r="A4" s="131" t="s">
        <v>47</v>
      </c>
      <c r="B4" s="132"/>
      <c r="C4" s="132"/>
    </row>
    <row r="5" ht="13.5" thickBot="1"/>
    <row r="6" spans="1:3" ht="17.25" thickBot="1">
      <c r="A6" s="461" t="s">
        <v>5</v>
      </c>
      <c r="B6" s="462"/>
      <c r="C6" s="463"/>
    </row>
    <row r="7" spans="1:3" ht="52.5" customHeight="1">
      <c r="A7" s="469" t="s">
        <v>171</v>
      </c>
      <c r="B7" s="470"/>
      <c r="C7" s="471"/>
    </row>
    <row r="8" spans="1:3" ht="13.5" thickBot="1">
      <c r="A8" s="133"/>
      <c r="B8" s="133"/>
      <c r="C8" s="133"/>
    </row>
    <row r="9" spans="1:3" ht="17.25" thickBot="1">
      <c r="A9" s="461" t="s">
        <v>6</v>
      </c>
      <c r="B9" s="462"/>
      <c r="C9" s="463"/>
    </row>
    <row r="10" spans="1:3" ht="12.75">
      <c r="A10" s="134" t="s">
        <v>7</v>
      </c>
      <c r="B10" s="458" t="str">
        <f>A1</f>
        <v>E.S.E. HOSPITAL  MARIO YANGUAS</v>
      </c>
      <c r="C10" s="458"/>
    </row>
    <row r="11" spans="1:3" ht="12.75">
      <c r="A11" s="134" t="s">
        <v>8</v>
      </c>
      <c r="B11" s="458" t="str">
        <f>A1</f>
        <v>E.S.E. HOSPITAL  MARIO YANGUAS</v>
      </c>
      <c r="C11" s="458"/>
    </row>
    <row r="12" spans="1:3" ht="12.75">
      <c r="A12" s="134" t="s">
        <v>9</v>
      </c>
      <c r="B12" s="458" t="s">
        <v>191</v>
      </c>
      <c r="C12" s="458"/>
    </row>
    <row r="13" spans="1:3" ht="12.75">
      <c r="A13" s="459"/>
      <c r="B13" s="460"/>
      <c r="C13" s="460"/>
    </row>
    <row r="14" spans="1:3" s="89" customFormat="1" ht="27" customHeight="1">
      <c r="A14" s="29" t="s">
        <v>193</v>
      </c>
      <c r="B14" s="434" t="s">
        <v>194</v>
      </c>
      <c r="C14" s="434"/>
    </row>
    <row r="15" spans="1:3" s="89" customFormat="1" ht="27" customHeight="1">
      <c r="A15" s="90" t="s">
        <v>147</v>
      </c>
      <c r="B15" s="487" t="s">
        <v>264</v>
      </c>
      <c r="C15" s="488"/>
    </row>
    <row r="16" spans="1:3" ht="13.5" thickBot="1">
      <c r="A16" s="459"/>
      <c r="B16" s="460"/>
      <c r="C16" s="460"/>
    </row>
    <row r="17" spans="1:3" ht="16.5" customHeight="1" thickBot="1">
      <c r="A17" s="461" t="s">
        <v>195</v>
      </c>
      <c r="B17" s="462"/>
      <c r="C17" s="463"/>
    </row>
    <row r="18" spans="1:3" ht="27" customHeight="1">
      <c r="A18" s="427" t="s">
        <v>46</v>
      </c>
      <c r="B18" s="430" t="s">
        <v>277</v>
      </c>
      <c r="C18" s="431"/>
    </row>
    <row r="19" spans="1:3" ht="27" customHeight="1">
      <c r="A19" s="428"/>
      <c r="B19" s="430" t="s">
        <v>370</v>
      </c>
      <c r="C19" s="431"/>
    </row>
    <row r="20" spans="1:3" ht="27" customHeight="1">
      <c r="A20" s="428"/>
      <c r="B20" s="430" t="s">
        <v>371</v>
      </c>
      <c r="C20" s="431"/>
    </row>
    <row r="21" spans="1:3" ht="27" customHeight="1">
      <c r="A21" s="428"/>
      <c r="B21" s="430" t="s">
        <v>372</v>
      </c>
      <c r="C21" s="431"/>
    </row>
    <row r="22" spans="1:3" ht="27" customHeight="1">
      <c r="A22" s="429"/>
      <c r="B22" s="430" t="s">
        <v>276</v>
      </c>
      <c r="C22" s="431"/>
    </row>
    <row r="23" spans="1:3" ht="13.5" thickBot="1">
      <c r="A23" s="459"/>
      <c r="B23" s="460"/>
      <c r="C23" s="460"/>
    </row>
    <row r="24" spans="1:3" ht="17.25" thickBot="1">
      <c r="A24" s="452" t="s">
        <v>142</v>
      </c>
      <c r="B24" s="453"/>
      <c r="C24" s="454"/>
    </row>
    <row r="25" spans="1:3" ht="316.5" customHeight="1">
      <c r="A25" s="135" t="s">
        <v>140</v>
      </c>
      <c r="B25" s="473" t="s">
        <v>202</v>
      </c>
      <c r="C25" s="473"/>
    </row>
    <row r="26" spans="1:3" ht="281.25" customHeight="1">
      <c r="A26" s="136" t="s">
        <v>141</v>
      </c>
      <c r="B26" s="474" t="s">
        <v>364</v>
      </c>
      <c r="C26" s="474"/>
    </row>
    <row r="27" spans="1:3" ht="12" customHeight="1" thickBot="1">
      <c r="A27" s="137"/>
      <c r="B27" s="481"/>
      <c r="C27" s="481"/>
    </row>
    <row r="28" spans="1:3" ht="13.5" thickBot="1">
      <c r="A28" s="455" t="s">
        <v>143</v>
      </c>
      <c r="B28" s="456"/>
      <c r="C28" s="457"/>
    </row>
    <row r="29" spans="1:3" ht="235.5" customHeight="1">
      <c r="A29" s="473" t="s">
        <v>365</v>
      </c>
      <c r="B29" s="473"/>
      <c r="C29" s="473"/>
    </row>
    <row r="30" spans="1:3" ht="15.75" customHeight="1" thickBot="1">
      <c r="A30" s="133"/>
      <c r="B30" s="133"/>
      <c r="C30" s="133"/>
    </row>
    <row r="31" spans="1:3" ht="16.5" customHeight="1" thickBot="1">
      <c r="A31" s="461" t="s">
        <v>144</v>
      </c>
      <c r="B31" s="462"/>
      <c r="C31" s="463"/>
    </row>
    <row r="32" spans="1:3" ht="309" customHeight="1">
      <c r="A32" s="484" t="s">
        <v>366</v>
      </c>
      <c r="B32" s="485"/>
      <c r="C32" s="486"/>
    </row>
    <row r="33" ht="13.5" thickBot="1"/>
    <row r="34" spans="1:3" ht="17.25" thickBot="1">
      <c r="A34" s="461" t="s">
        <v>145</v>
      </c>
      <c r="B34" s="462"/>
      <c r="C34" s="463"/>
    </row>
    <row r="36" spans="1:3" ht="12.75" customHeight="1">
      <c r="A36" s="111" t="s">
        <v>45</v>
      </c>
      <c r="B36" s="479">
        <v>300000000</v>
      </c>
      <c r="C36" s="480"/>
    </row>
    <row r="37" ht="13.5" thickBot="1"/>
    <row r="38" spans="1:3" ht="17.25" thickBot="1">
      <c r="A38" s="461" t="s">
        <v>146</v>
      </c>
      <c r="B38" s="462"/>
      <c r="C38" s="463"/>
    </row>
    <row r="39" spans="1:2" ht="12.75">
      <c r="A39" s="131"/>
      <c r="B39" s="131"/>
    </row>
    <row r="40" spans="1:3" ht="12.75">
      <c r="A40" s="138" t="s">
        <v>1</v>
      </c>
      <c r="B40" s="475" t="s">
        <v>23</v>
      </c>
      <c r="C40" s="478"/>
    </row>
    <row r="41" spans="1:3" ht="12.75">
      <c r="A41" s="139" t="s">
        <v>46</v>
      </c>
      <c r="B41" s="482"/>
      <c r="C41" s="483"/>
    </row>
    <row r="42" spans="1:3" ht="13.5" thickBot="1">
      <c r="A42" s="140"/>
      <c r="B42" s="141"/>
      <c r="C42" s="142"/>
    </row>
    <row r="43" spans="1:3" ht="17.25" thickBot="1">
      <c r="A43" s="461" t="s">
        <v>106</v>
      </c>
      <c r="B43" s="462"/>
      <c r="C43" s="463"/>
    </row>
    <row r="44" spans="1:2" ht="12.75">
      <c r="A44" s="131"/>
      <c r="B44" s="131"/>
    </row>
    <row r="45" spans="1:3" ht="13.5" customHeight="1">
      <c r="A45" s="475" t="s">
        <v>26</v>
      </c>
      <c r="B45" s="476"/>
      <c r="C45" s="476"/>
    </row>
    <row r="46" spans="1:3" ht="12.75">
      <c r="A46" s="404"/>
      <c r="B46" s="405"/>
      <c r="C46" s="405"/>
    </row>
    <row r="47" ht="13.5" thickBot="1"/>
    <row r="48" spans="1:3" ht="17.25" thickBot="1">
      <c r="A48" s="461" t="s">
        <v>107</v>
      </c>
      <c r="B48" s="462"/>
      <c r="C48" s="463"/>
    </row>
    <row r="50" spans="1:3" ht="12.75">
      <c r="A50" s="143" t="s">
        <v>27</v>
      </c>
      <c r="B50" s="472" t="s">
        <v>28</v>
      </c>
      <c r="C50" s="472"/>
    </row>
    <row r="51" spans="1:3" ht="12.75">
      <c r="A51" s="144" t="s">
        <v>51</v>
      </c>
      <c r="B51" s="477" t="s">
        <v>198</v>
      </c>
      <c r="C51" s="477"/>
    </row>
    <row r="52" spans="1:3" ht="12.75">
      <c r="A52" s="144" t="s">
        <v>89</v>
      </c>
      <c r="B52" s="477" t="s">
        <v>197</v>
      </c>
      <c r="C52" s="477"/>
    </row>
    <row r="53" spans="1:3" ht="12.75">
      <c r="A53" s="129" t="s">
        <v>88</v>
      </c>
      <c r="B53" s="477" t="s">
        <v>278</v>
      </c>
      <c r="C53" s="477"/>
    </row>
    <row r="54" spans="1:3" ht="12.75">
      <c r="A54" s="472"/>
      <c r="B54" s="472"/>
      <c r="C54" s="472"/>
    </row>
    <row r="56" spans="1:4" ht="16.5">
      <c r="A56" s="491" t="s">
        <v>265</v>
      </c>
      <c r="B56" s="491"/>
      <c r="C56" s="491"/>
      <c r="D56" s="184"/>
    </row>
    <row r="57" spans="1:3" ht="66.75" customHeight="1">
      <c r="A57" s="490" t="s">
        <v>235</v>
      </c>
      <c r="B57" s="490"/>
      <c r="C57" s="490"/>
    </row>
    <row r="58" ht="14.25">
      <c r="A58" s="177"/>
    </row>
    <row r="59" spans="1:3" ht="74.25" customHeight="1">
      <c r="A59" s="489" t="s">
        <v>236</v>
      </c>
      <c r="B59" s="489"/>
      <c r="C59" s="489"/>
    </row>
    <row r="60" spans="1:3" ht="43.5" customHeight="1">
      <c r="A60" s="489" t="s">
        <v>237</v>
      </c>
      <c r="B60" s="489"/>
      <c r="C60" s="489"/>
    </row>
    <row r="61" spans="1:3" ht="42.75" customHeight="1">
      <c r="A61" s="489" t="s">
        <v>238</v>
      </c>
      <c r="B61" s="489"/>
      <c r="C61" s="489"/>
    </row>
    <row r="62" spans="1:3" ht="45" customHeight="1">
      <c r="A62" s="489" t="s">
        <v>239</v>
      </c>
      <c r="B62" s="489"/>
      <c r="C62" s="489"/>
    </row>
  </sheetData>
  <sheetProtection/>
  <mergeCells count="48">
    <mergeCell ref="A60:C60"/>
    <mergeCell ref="A61:C61"/>
    <mergeCell ref="A62:C62"/>
    <mergeCell ref="A57:C57"/>
    <mergeCell ref="A59:C59"/>
    <mergeCell ref="A56:C56"/>
    <mergeCell ref="B15:C15"/>
    <mergeCell ref="B22:C22"/>
    <mergeCell ref="B21:C21"/>
    <mergeCell ref="B19:C19"/>
    <mergeCell ref="A18:A22"/>
    <mergeCell ref="B18:C18"/>
    <mergeCell ref="B36:C36"/>
    <mergeCell ref="A38:C38"/>
    <mergeCell ref="B27:C27"/>
    <mergeCell ref="B41:C41"/>
    <mergeCell ref="A43:C43"/>
    <mergeCell ref="B51:C51"/>
    <mergeCell ref="A32:C32"/>
    <mergeCell ref="A31:C31"/>
    <mergeCell ref="B50:C50"/>
    <mergeCell ref="A34:C34"/>
    <mergeCell ref="A54:C54"/>
    <mergeCell ref="B25:C25"/>
    <mergeCell ref="B26:C26"/>
    <mergeCell ref="A45:C45"/>
    <mergeCell ref="A46:C46"/>
    <mergeCell ref="A48:C48"/>
    <mergeCell ref="B52:C52"/>
    <mergeCell ref="B53:C53"/>
    <mergeCell ref="B40:C40"/>
    <mergeCell ref="A29:C29"/>
    <mergeCell ref="A9:C9"/>
    <mergeCell ref="A1:C1"/>
    <mergeCell ref="A2:C2"/>
    <mergeCell ref="A6:C6"/>
    <mergeCell ref="A7:C7"/>
    <mergeCell ref="B10:C10"/>
    <mergeCell ref="A24:C24"/>
    <mergeCell ref="A28:C28"/>
    <mergeCell ref="B11:C11"/>
    <mergeCell ref="B12:C12"/>
    <mergeCell ref="A13:C13"/>
    <mergeCell ref="A17:C17"/>
    <mergeCell ref="B14:C14"/>
    <mergeCell ref="A16:C16"/>
    <mergeCell ref="A23:C23"/>
    <mergeCell ref="B20:C20"/>
  </mergeCells>
  <printOptions horizontalCentered="1"/>
  <pageMargins left="0.3937007874015748" right="0" top="0.3937007874015748" bottom="0.3937007874015748" header="0" footer="0"/>
  <pageSetup fitToHeight="15" horizontalDpi="600" verticalDpi="600" orientation="portrait" scale="58" r:id="rId1"/>
  <headerFooter alignWithMargins="0">
    <oddFooter>&amp;CPágina &amp;P&amp;R&amp;A</oddFooter>
  </headerFooter>
  <rowBreaks count="1" manualBreakCount="1">
    <brk id="28" max="2" man="1"/>
  </rowBreaks>
</worksheet>
</file>

<file path=xl/worksheets/sheet7.xml><?xml version="1.0" encoding="utf-8"?>
<worksheet xmlns="http://schemas.openxmlformats.org/spreadsheetml/2006/main" xmlns:r="http://schemas.openxmlformats.org/officeDocument/2006/relationships">
  <dimension ref="A1:J39"/>
  <sheetViews>
    <sheetView showGridLines="0" view="pageBreakPreview" zoomScaleSheetLayoutView="100" zoomScalePageLayoutView="0" workbookViewId="0" topLeftCell="A1">
      <pane ySplit="5" topLeftCell="A30" activePane="bottomLeft" state="frozen"/>
      <selection pane="topLeft" activeCell="A1" sqref="A1"/>
      <selection pane="bottomLeft" activeCell="B12" sqref="B12:E12"/>
    </sheetView>
  </sheetViews>
  <sheetFormatPr defaultColWidth="11.421875" defaultRowHeight="12.75"/>
  <cols>
    <col min="1" max="1" width="22.7109375" style="28" customWidth="1"/>
    <col min="2" max="2" width="47.57421875" style="28" customWidth="1"/>
    <col min="3" max="4" width="23.421875" style="97" customWidth="1"/>
    <col min="5" max="5" width="23.421875" style="102" customWidth="1"/>
    <col min="6" max="16384" width="11.421875" style="28" customWidth="1"/>
  </cols>
  <sheetData>
    <row r="1" spans="1:5" ht="16.5">
      <c r="A1" s="503" t="s">
        <v>269</v>
      </c>
      <c r="B1" s="504"/>
      <c r="C1" s="504"/>
      <c r="D1" s="504"/>
      <c r="E1" s="505"/>
    </row>
    <row r="2" spans="1:5" ht="13.5" thickBot="1">
      <c r="A2" s="506" t="s">
        <v>102</v>
      </c>
      <c r="B2" s="507"/>
      <c r="C2" s="507"/>
      <c r="D2" s="507"/>
      <c r="E2" s="508"/>
    </row>
    <row r="4" spans="1:5" ht="12.75">
      <c r="A4" s="98" t="s">
        <v>4</v>
      </c>
      <c r="B4" s="509"/>
      <c r="C4" s="509"/>
      <c r="D4" s="509"/>
      <c r="E4" s="509"/>
    </row>
    <row r="5" ht="13.5" thickBot="1">
      <c r="A5" s="101" t="s">
        <v>59</v>
      </c>
    </row>
    <row r="6" spans="1:5" ht="17.25" thickBot="1">
      <c r="A6" s="492" t="s">
        <v>5</v>
      </c>
      <c r="B6" s="493"/>
      <c r="C6" s="493"/>
      <c r="D6" s="493"/>
      <c r="E6" s="494"/>
    </row>
    <row r="7" spans="1:2" ht="12.75">
      <c r="A7" s="98"/>
      <c r="B7" s="98"/>
    </row>
    <row r="8" spans="1:5" ht="27.75" customHeight="1">
      <c r="A8" s="510" t="s">
        <v>279</v>
      </c>
      <c r="B8" s="510"/>
      <c r="C8" s="510"/>
      <c r="D8" s="510"/>
      <c r="E8" s="510"/>
    </row>
    <row r="9" ht="13.5" thickBot="1"/>
    <row r="10" spans="1:5" ht="17.25" thickBot="1">
      <c r="A10" s="492" t="s">
        <v>6</v>
      </c>
      <c r="B10" s="493"/>
      <c r="C10" s="493"/>
      <c r="D10" s="493"/>
      <c r="E10" s="494"/>
    </row>
    <row r="11" spans="1:2" ht="12.75">
      <c r="A11" s="98"/>
      <c r="B11" s="98"/>
    </row>
    <row r="12" spans="1:5" ht="12.75">
      <c r="A12" s="99" t="s">
        <v>7</v>
      </c>
      <c r="B12" s="511" t="str">
        <f>A1</f>
        <v>E.S.E. HOSPITAL  MARIO YANGUAS</v>
      </c>
      <c r="C12" s="511"/>
      <c r="D12" s="511"/>
      <c r="E12" s="511"/>
    </row>
    <row r="13" ht="13.5" thickBot="1"/>
    <row r="14" spans="1:5" ht="17.25" thickBot="1">
      <c r="A14" s="492" t="s">
        <v>60</v>
      </c>
      <c r="B14" s="493"/>
      <c r="C14" s="493"/>
      <c r="D14" s="493"/>
      <c r="E14" s="494"/>
    </row>
    <row r="16" spans="1:5" ht="12.75" customHeight="1">
      <c r="A16" s="512" t="s">
        <v>103</v>
      </c>
      <c r="B16" s="513"/>
      <c r="C16" s="513"/>
      <c r="D16" s="513"/>
      <c r="E16" s="514"/>
    </row>
    <row r="17" ht="13.5" thickBot="1">
      <c r="J17" s="28" t="s">
        <v>0</v>
      </c>
    </row>
    <row r="18" spans="1:5" ht="17.25" thickBot="1">
      <c r="A18" s="492" t="s">
        <v>32</v>
      </c>
      <c r="B18" s="493"/>
      <c r="C18" s="493"/>
      <c r="D18" s="493"/>
      <c r="E18" s="494"/>
    </row>
    <row r="19" spans="1:2" ht="12.75">
      <c r="A19" s="98"/>
      <c r="B19" s="98"/>
    </row>
    <row r="20" spans="1:5" ht="12.75">
      <c r="A20" s="495" t="s">
        <v>12</v>
      </c>
      <c r="B20" s="496"/>
      <c r="C20" s="497"/>
      <c r="D20" s="498" t="s">
        <v>76</v>
      </c>
      <c r="E20" s="499"/>
    </row>
    <row r="21" spans="1:5" ht="37.5" customHeight="1">
      <c r="A21" s="500" t="s">
        <v>61</v>
      </c>
      <c r="B21" s="501"/>
      <c r="C21" s="502"/>
      <c r="D21" s="495" t="s">
        <v>58</v>
      </c>
      <c r="E21" s="497"/>
    </row>
    <row r="22" spans="1:5" ht="37.5" customHeight="1">
      <c r="A22" s="500" t="s">
        <v>62</v>
      </c>
      <c r="B22" s="501"/>
      <c r="C22" s="502"/>
      <c r="D22" s="495" t="s">
        <v>58</v>
      </c>
      <c r="E22" s="497"/>
    </row>
    <row r="23" spans="1:5" ht="37.5" customHeight="1">
      <c r="A23" s="500" t="s">
        <v>63</v>
      </c>
      <c r="B23" s="501"/>
      <c r="C23" s="502"/>
      <c r="D23" s="495" t="s">
        <v>58</v>
      </c>
      <c r="E23" s="497"/>
    </row>
    <row r="24" spans="1:5" ht="37.5" customHeight="1">
      <c r="A24" s="500" t="s">
        <v>64</v>
      </c>
      <c r="B24" s="501"/>
      <c r="C24" s="502"/>
      <c r="D24" s="495" t="s">
        <v>58</v>
      </c>
      <c r="E24" s="497"/>
    </row>
    <row r="25" ht="13.5" thickBot="1"/>
    <row r="26" spans="1:5" ht="17.25" thickBot="1">
      <c r="A26" s="492" t="s">
        <v>65</v>
      </c>
      <c r="B26" s="493"/>
      <c r="C26" s="493"/>
      <c r="D26" s="493"/>
      <c r="E26" s="494"/>
    </row>
    <row r="27" spans="1:2" ht="12.75">
      <c r="A27" s="98"/>
      <c r="B27" s="98"/>
    </row>
    <row r="28" spans="1:5" ht="12.75">
      <c r="A28" s="521" t="s">
        <v>2</v>
      </c>
      <c r="B28" s="521"/>
      <c r="C28" s="495" t="s">
        <v>66</v>
      </c>
      <c r="D28" s="496"/>
      <c r="E28" s="103" t="s">
        <v>3</v>
      </c>
    </row>
    <row r="29" spans="1:5" ht="12.75">
      <c r="A29" s="522"/>
      <c r="B29" s="522"/>
      <c r="C29" s="515"/>
      <c r="D29" s="516"/>
      <c r="E29" s="104"/>
    </row>
    <row r="30" ht="13.5" thickBot="1"/>
    <row r="31" spans="1:5" ht="17.25" thickBot="1">
      <c r="A31" s="492" t="s">
        <v>67</v>
      </c>
      <c r="B31" s="493"/>
      <c r="C31" s="493"/>
      <c r="D31" s="493"/>
      <c r="E31" s="494"/>
    </row>
    <row r="32" spans="1:2" ht="12.75">
      <c r="A32" s="98"/>
      <c r="B32" s="98"/>
    </row>
    <row r="33" spans="1:5" ht="12.75">
      <c r="A33" s="495" t="s">
        <v>26</v>
      </c>
      <c r="B33" s="496"/>
      <c r="C33" s="496"/>
      <c r="D33" s="496"/>
      <c r="E33" s="497"/>
    </row>
    <row r="34" spans="1:5" ht="12.75">
      <c r="A34" s="78"/>
      <c r="B34" s="79"/>
      <c r="C34" s="79"/>
      <c r="D34" s="79"/>
      <c r="E34" s="80"/>
    </row>
    <row r="35" spans="1:5" ht="12.75">
      <c r="A35" s="515"/>
      <c r="B35" s="516"/>
      <c r="C35" s="516"/>
      <c r="D35" s="516"/>
      <c r="E35" s="517"/>
    </row>
    <row r="36" ht="13.5" thickBot="1"/>
    <row r="37" spans="1:5" ht="17.25" thickBot="1">
      <c r="A37" s="492" t="s">
        <v>68</v>
      </c>
      <c r="B37" s="493"/>
      <c r="C37" s="493"/>
      <c r="D37" s="493"/>
      <c r="E37" s="494"/>
    </row>
    <row r="38" spans="1:2" ht="12.75">
      <c r="A38" s="98"/>
      <c r="B38" s="98"/>
    </row>
    <row r="39" spans="1:5" ht="12.75" customHeight="1">
      <c r="A39" s="518" t="s">
        <v>199</v>
      </c>
      <c r="B39" s="519"/>
      <c r="C39" s="519"/>
      <c r="D39" s="519"/>
      <c r="E39" s="520"/>
    </row>
  </sheetData>
  <sheetProtection/>
  <mergeCells count="30">
    <mergeCell ref="A26:E26"/>
    <mergeCell ref="A31:E31"/>
    <mergeCell ref="D22:E22"/>
    <mergeCell ref="D23:E23"/>
    <mergeCell ref="A37:E37"/>
    <mergeCell ref="A39:E39"/>
    <mergeCell ref="A28:B28"/>
    <mergeCell ref="A29:B29"/>
    <mergeCell ref="C28:D28"/>
    <mergeCell ref="C29:D29"/>
    <mergeCell ref="A10:E10"/>
    <mergeCell ref="B12:E12"/>
    <mergeCell ref="A14:E14"/>
    <mergeCell ref="A16:E16"/>
    <mergeCell ref="A33:E33"/>
    <mergeCell ref="A35:E35"/>
    <mergeCell ref="D24:E24"/>
    <mergeCell ref="A22:C22"/>
    <mergeCell ref="A23:C23"/>
    <mergeCell ref="A24:C24"/>
    <mergeCell ref="A18:E18"/>
    <mergeCell ref="A20:C20"/>
    <mergeCell ref="D20:E20"/>
    <mergeCell ref="D21:E21"/>
    <mergeCell ref="A21:C21"/>
    <mergeCell ref="A1:E1"/>
    <mergeCell ref="A2:E2"/>
    <mergeCell ref="B4:E4"/>
    <mergeCell ref="A6:E6"/>
    <mergeCell ref="A8:E8"/>
  </mergeCells>
  <printOptions/>
  <pageMargins left="0.3937007874015748" right="0.7086614173228347" top="0.3937007874015748" bottom="0.3937007874015748" header="0.31496062992125984" footer="0.31496062992125984"/>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sheetPr>
    <tabColor rgb="FFFF0000"/>
  </sheetPr>
  <dimension ref="A1:G110"/>
  <sheetViews>
    <sheetView zoomScale="96" zoomScaleNormal="96" zoomScalePageLayoutView="0" workbookViewId="0" topLeftCell="A19">
      <selection activeCell="B21" sqref="B21"/>
    </sheetView>
  </sheetViews>
  <sheetFormatPr defaultColWidth="11.421875" defaultRowHeight="12.75"/>
  <cols>
    <col min="1" max="1" width="59.00390625" style="72" customWidth="1"/>
    <col min="2" max="2" width="28.140625" style="147" customWidth="1"/>
    <col min="3" max="3" width="12.28125" style="72" bestFit="1" customWidth="1"/>
    <col min="4" max="4" width="14.00390625" style="72" bestFit="1" customWidth="1"/>
    <col min="5" max="5" width="11.421875" style="72" customWidth="1"/>
    <col min="6" max="6" width="14.140625" style="72" bestFit="1" customWidth="1"/>
    <col min="7" max="16384" width="11.421875" style="72" customWidth="1"/>
  </cols>
  <sheetData>
    <row r="1" spans="1:6" s="171" customFormat="1" ht="18.75" customHeight="1">
      <c r="A1" s="222" t="s">
        <v>212</v>
      </c>
      <c r="B1" s="222"/>
      <c r="C1" s="223"/>
      <c r="D1" s="224"/>
      <c r="E1" s="224"/>
      <c r="F1" s="224"/>
    </row>
    <row r="2" spans="1:6" s="171" customFormat="1" ht="13.5" thickBot="1">
      <c r="A2" s="225"/>
      <c r="B2" s="225" t="s">
        <v>1</v>
      </c>
      <c r="C2" s="223"/>
      <c r="D2" s="153"/>
      <c r="E2" s="153"/>
      <c r="F2" s="153"/>
    </row>
    <row r="3" spans="1:6" s="171" customFormat="1" ht="17.25" customHeight="1" thickBot="1">
      <c r="A3" s="226"/>
      <c r="B3" s="227"/>
      <c r="C3" s="223"/>
      <c r="D3" s="153"/>
      <c r="E3" s="153"/>
      <c r="F3" s="153"/>
    </row>
    <row r="4" spans="1:6" s="153" customFormat="1" ht="17.25" customHeight="1" thickBot="1">
      <c r="A4" s="226" t="s">
        <v>213</v>
      </c>
      <c r="B4" s="227"/>
      <c r="C4" s="154"/>
      <c r="D4" s="159"/>
      <c r="E4" s="159"/>
      <c r="F4" s="159"/>
    </row>
    <row r="5" spans="1:6" s="172" customFormat="1" ht="12.75">
      <c r="A5" s="228" t="s">
        <v>214</v>
      </c>
      <c r="B5" s="229"/>
      <c r="C5" s="155"/>
      <c r="D5" s="159"/>
      <c r="E5" s="159"/>
      <c r="F5" s="159"/>
    </row>
    <row r="6" spans="1:6" s="172" customFormat="1" ht="15">
      <c r="A6" s="230" t="s">
        <v>356</v>
      </c>
      <c r="B6" s="231"/>
      <c r="C6" s="156"/>
      <c r="D6" s="159"/>
      <c r="E6" s="159"/>
      <c r="F6" s="159"/>
    </row>
    <row r="7" spans="1:6" s="172" customFormat="1" ht="16.5" customHeight="1">
      <c r="A7" s="232" t="s">
        <v>69</v>
      </c>
      <c r="B7" s="233" t="s">
        <v>361</v>
      </c>
      <c r="C7" s="157"/>
      <c r="D7" s="159"/>
      <c r="E7" s="159"/>
      <c r="F7" s="159"/>
    </row>
    <row r="8" spans="1:6" s="172" customFormat="1" ht="16.5" customHeight="1">
      <c r="A8" s="232" t="s">
        <v>70</v>
      </c>
      <c r="B8" s="234">
        <v>2082243631</v>
      </c>
      <c r="C8" s="158"/>
      <c r="D8" s="159"/>
      <c r="E8" s="159"/>
      <c r="F8" s="159"/>
    </row>
    <row r="9" spans="1:6" s="172" customFormat="1" ht="16.5" customHeight="1">
      <c r="A9" s="232" t="s">
        <v>215</v>
      </c>
      <c r="B9" s="235">
        <v>110356542</v>
      </c>
      <c r="C9" s="158"/>
      <c r="D9" s="159"/>
      <c r="E9" s="236"/>
      <c r="F9" s="159"/>
    </row>
    <row r="10" spans="1:6" s="172" customFormat="1" ht="27" customHeight="1">
      <c r="A10" s="237" t="s">
        <v>358</v>
      </c>
      <c r="B10" s="238" t="s">
        <v>359</v>
      </c>
      <c r="C10" s="158"/>
      <c r="D10" s="159"/>
      <c r="E10" s="159"/>
      <c r="F10" s="159"/>
    </row>
    <row r="11" spans="1:6" s="172" customFormat="1" ht="14.25">
      <c r="A11" s="232" t="s">
        <v>216</v>
      </c>
      <c r="B11" s="235">
        <v>475267488</v>
      </c>
      <c r="C11" s="158"/>
      <c r="D11" s="236"/>
      <c r="E11" s="159"/>
      <c r="F11" s="239"/>
    </row>
    <row r="12" spans="1:6" s="172" customFormat="1" ht="14.25" customHeight="1">
      <c r="A12" s="232" t="s">
        <v>84</v>
      </c>
      <c r="B12" s="238">
        <v>30000000</v>
      </c>
      <c r="C12" s="155"/>
      <c r="D12" s="159"/>
      <c r="E12" s="159"/>
      <c r="F12" s="159"/>
    </row>
    <row r="13" spans="1:6" s="172" customFormat="1" ht="12.75">
      <c r="A13" s="237" t="s">
        <v>217</v>
      </c>
      <c r="B13" s="238"/>
      <c r="C13" s="158"/>
      <c r="D13" s="159"/>
      <c r="E13" s="159"/>
      <c r="F13" s="159"/>
    </row>
    <row r="14" spans="1:7" s="172" customFormat="1" ht="19.5" customHeight="1">
      <c r="A14" s="232" t="s">
        <v>182</v>
      </c>
      <c r="B14" s="238">
        <v>1200000000</v>
      </c>
      <c r="C14" s="158"/>
      <c r="D14" s="159"/>
      <c r="E14" s="159"/>
      <c r="F14" s="159"/>
      <c r="G14" s="173"/>
    </row>
    <row r="15" spans="1:6" s="172" customFormat="1" ht="19.5" customHeight="1" thickBot="1">
      <c r="A15" s="232" t="s">
        <v>183</v>
      </c>
      <c r="B15" s="238">
        <v>1200000000</v>
      </c>
      <c r="C15" s="158"/>
      <c r="D15" s="159"/>
      <c r="E15" s="159"/>
      <c r="F15" s="159"/>
    </row>
    <row r="16" spans="1:6" s="172" customFormat="1" ht="15" customHeight="1" thickBot="1">
      <c r="A16" s="232"/>
      <c r="B16" s="240"/>
      <c r="C16" s="158"/>
      <c r="D16" s="159"/>
      <c r="E16" s="159"/>
      <c r="F16" s="159"/>
    </row>
    <row r="17" spans="1:6" s="172" customFormat="1" ht="15" customHeight="1">
      <c r="A17" s="228" t="s">
        <v>155</v>
      </c>
      <c r="B17" s="241"/>
      <c r="C17" s="158"/>
      <c r="D17" s="159"/>
      <c r="E17" s="159"/>
      <c r="F17" s="159"/>
    </row>
    <row r="18" spans="1:6" s="172" customFormat="1" ht="15" customHeight="1">
      <c r="A18" s="242"/>
      <c r="B18" s="238"/>
      <c r="C18" s="158"/>
      <c r="D18" s="159"/>
      <c r="E18" s="159"/>
      <c r="F18" s="159"/>
    </row>
    <row r="19" spans="1:6" s="172" customFormat="1" ht="29.25" customHeight="1">
      <c r="A19" s="232" t="s">
        <v>85</v>
      </c>
      <c r="B19" s="234">
        <v>1156646653</v>
      </c>
      <c r="C19" s="158"/>
      <c r="D19" s="159"/>
      <c r="E19" s="243"/>
      <c r="F19" s="159"/>
    </row>
    <row r="20" spans="1:7" s="172" customFormat="1" ht="18" customHeight="1">
      <c r="A20" s="232" t="s">
        <v>218</v>
      </c>
      <c r="B20" s="235">
        <v>6544008165</v>
      </c>
      <c r="C20" s="158"/>
      <c r="D20" s="243"/>
      <c r="E20" s="159"/>
      <c r="F20" s="239"/>
      <c r="G20" s="173"/>
    </row>
    <row r="21" spans="1:7" s="172" customFormat="1" ht="18" customHeight="1">
      <c r="A21" s="232" t="s">
        <v>219</v>
      </c>
      <c r="B21" s="235">
        <v>603659413</v>
      </c>
      <c r="C21" s="158"/>
      <c r="D21" s="244"/>
      <c r="E21" s="244"/>
      <c r="F21" s="244"/>
      <c r="G21" s="174"/>
    </row>
    <row r="22" spans="1:7" s="172" customFormat="1" ht="36.75" customHeight="1" thickBot="1">
      <c r="A22" s="232" t="str">
        <f>+A13</f>
        <v>SOFTWARE (SE COTIZAN BAJO LA COBERTURA DE CORRIENTE DEBIL)</v>
      </c>
      <c r="B22" s="245">
        <v>120000000</v>
      </c>
      <c r="C22" s="158"/>
      <c r="D22" s="153"/>
      <c r="E22" s="153"/>
      <c r="F22" s="153"/>
      <c r="G22" s="174"/>
    </row>
    <row r="23" spans="1:6" s="172" customFormat="1" ht="15" customHeight="1" thickBot="1">
      <c r="A23" s="232"/>
      <c r="B23" s="240">
        <f>SUM(B19:B22)</f>
        <v>8424314231</v>
      </c>
      <c r="C23" s="158"/>
      <c r="D23" s="153"/>
      <c r="E23" s="153"/>
      <c r="F23" s="153"/>
    </row>
    <row r="24" spans="1:6" s="172" customFormat="1" ht="15" customHeight="1">
      <c r="A24" s="228" t="s">
        <v>220</v>
      </c>
      <c r="B24" s="241"/>
      <c r="C24" s="158"/>
      <c r="D24" s="153"/>
      <c r="E24" s="153"/>
      <c r="F24" s="153"/>
    </row>
    <row r="25" spans="1:6" s="172" customFormat="1" ht="15" customHeight="1">
      <c r="A25" s="246" t="s">
        <v>221</v>
      </c>
      <c r="B25" s="238"/>
      <c r="C25" s="158"/>
      <c r="D25" s="153"/>
      <c r="E25" s="153"/>
      <c r="F25" s="153"/>
    </row>
    <row r="26" spans="1:6" s="172" customFormat="1" ht="15" customHeight="1">
      <c r="A26" s="247"/>
      <c r="B26" s="238"/>
      <c r="C26" s="158"/>
      <c r="D26" s="153"/>
      <c r="E26" s="153"/>
      <c r="F26" s="153"/>
    </row>
    <row r="27" spans="1:6" s="172" customFormat="1" ht="18.75" customHeight="1">
      <c r="A27" s="232" t="str">
        <f aca="true" t="shared" si="0" ref="A27:B32">+A8</f>
        <v>MUEBLES Y ENSERES</v>
      </c>
      <c r="B27" s="238">
        <f t="shared" si="0"/>
        <v>2082243631</v>
      </c>
      <c r="C27" s="158"/>
      <c r="D27" s="153"/>
      <c r="E27" s="153"/>
      <c r="F27" s="153"/>
    </row>
    <row r="28" spans="1:6" s="172" customFormat="1" ht="18" customHeight="1">
      <c r="A28" s="232" t="str">
        <f t="shared" si="0"/>
        <v>MAQUINARIA Y EQUIPO</v>
      </c>
      <c r="B28" s="238">
        <f t="shared" si="0"/>
        <v>110356542</v>
      </c>
      <c r="C28" s="158"/>
      <c r="D28" s="153"/>
      <c r="E28" s="153"/>
      <c r="F28" s="153"/>
    </row>
    <row r="29" spans="1:6" s="172" customFormat="1" ht="21.75" customHeight="1">
      <c r="A29" s="237" t="str">
        <f t="shared" si="0"/>
        <v>ALMACEN</v>
      </c>
      <c r="B29" s="238">
        <v>200000000</v>
      </c>
      <c r="C29" s="158"/>
      <c r="D29" s="153"/>
      <c r="E29" s="153"/>
      <c r="F29" s="153"/>
    </row>
    <row r="30" spans="1:6" s="172" customFormat="1" ht="23.25" customHeight="1">
      <c r="A30" s="232" t="str">
        <f t="shared" si="0"/>
        <v>CONTENIDOS</v>
      </c>
      <c r="B30" s="238">
        <f t="shared" si="0"/>
        <v>475267488</v>
      </c>
      <c r="C30" s="158"/>
      <c r="D30" s="153"/>
      <c r="E30" s="153"/>
      <c r="F30" s="153"/>
    </row>
    <row r="31" spans="1:6" s="172" customFormat="1" ht="19.5" customHeight="1">
      <c r="A31" s="232" t="str">
        <f t="shared" si="0"/>
        <v>DINEROS EN EFECTIVO DENTRO Y FUERA DE CAJA</v>
      </c>
      <c r="B31" s="238">
        <f t="shared" si="0"/>
        <v>30000000</v>
      </c>
      <c r="C31" s="158"/>
      <c r="D31" s="153"/>
      <c r="E31" s="153"/>
      <c r="F31" s="153"/>
    </row>
    <row r="32" spans="1:6" s="172" customFormat="1" ht="26.25" customHeight="1" thickBot="1">
      <c r="A32" s="237" t="str">
        <f t="shared" si="0"/>
        <v>SOFTWARE (SE COTIZAN BAJO LA COBERTURA DE CORRIENTE DEBIL)</v>
      </c>
      <c r="B32" s="238">
        <f t="shared" si="0"/>
        <v>0</v>
      </c>
      <c r="C32" s="158"/>
      <c r="D32" s="153"/>
      <c r="E32" s="153"/>
      <c r="F32" s="153"/>
    </row>
    <row r="33" spans="1:6" s="172" customFormat="1" ht="15" customHeight="1" thickBot="1">
      <c r="A33" s="232"/>
      <c r="B33" s="240"/>
      <c r="C33" s="158"/>
      <c r="D33" s="153"/>
      <c r="E33" s="153"/>
      <c r="F33" s="153"/>
    </row>
    <row r="34" spans="1:6" s="172" customFormat="1" ht="12.75">
      <c r="A34" s="248" t="s">
        <v>164</v>
      </c>
      <c r="B34" s="249"/>
      <c r="C34" s="158"/>
      <c r="D34" s="153"/>
      <c r="E34" s="153"/>
      <c r="F34" s="153"/>
    </row>
    <row r="35" spans="1:6" s="172" customFormat="1" ht="13.5" thickBot="1">
      <c r="A35" s="242"/>
      <c r="B35" s="250"/>
      <c r="C35" s="158"/>
      <c r="D35" s="153"/>
      <c r="E35" s="153"/>
      <c r="F35" s="153"/>
    </row>
    <row r="36" spans="1:6" s="172" customFormat="1" ht="26.25" customHeight="1" thickBot="1">
      <c r="A36" s="251" t="str">
        <f>+A9</f>
        <v>MAQUINARIA Y EQUIPO</v>
      </c>
      <c r="B36" s="240">
        <f>+B9</f>
        <v>110356542</v>
      </c>
      <c r="C36" s="158"/>
      <c r="D36" s="153"/>
      <c r="E36" s="153"/>
      <c r="F36" s="153"/>
    </row>
    <row r="37" spans="1:6" s="172" customFormat="1" ht="13.5" thickBot="1">
      <c r="A37" s="252"/>
      <c r="B37" s="253"/>
      <c r="C37" s="158"/>
      <c r="D37" s="153"/>
      <c r="E37" s="153"/>
      <c r="F37" s="153"/>
    </row>
    <row r="38" spans="1:3" s="153" customFormat="1" ht="13.5" customHeight="1">
      <c r="A38" s="254"/>
      <c r="B38" s="160"/>
      <c r="C38" s="157"/>
    </row>
    <row r="39" spans="1:6" s="175" customFormat="1" ht="18" customHeight="1">
      <c r="A39" s="255"/>
      <c r="B39" s="256"/>
      <c r="C39" s="257"/>
      <c r="D39" s="258"/>
      <c r="E39" s="258"/>
      <c r="F39" s="258"/>
    </row>
    <row r="40" spans="1:6" s="175" customFormat="1" ht="12.75">
      <c r="A40" s="259"/>
      <c r="B40" s="260"/>
      <c r="C40" s="257"/>
      <c r="D40" s="258"/>
      <c r="E40" s="258"/>
      <c r="F40" s="258"/>
    </row>
    <row r="41" spans="1:6" s="175" customFormat="1" ht="25.5">
      <c r="A41" s="261" t="s">
        <v>222</v>
      </c>
      <c r="B41" s="262"/>
      <c r="C41" s="257"/>
      <c r="D41" s="258"/>
      <c r="E41" s="258"/>
      <c r="F41" s="258"/>
    </row>
    <row r="42" spans="1:6" s="175" customFormat="1" ht="12.75">
      <c r="A42" s="263" t="s">
        <v>223</v>
      </c>
      <c r="B42" s="238">
        <v>500000000</v>
      </c>
      <c r="C42" s="257"/>
      <c r="D42" s="258"/>
      <c r="E42" s="258"/>
      <c r="F42" s="258"/>
    </row>
    <row r="43" spans="1:6" s="175" customFormat="1" ht="21" customHeight="1" thickBot="1">
      <c r="A43" s="263"/>
      <c r="B43" s="238"/>
      <c r="C43" s="257"/>
      <c r="D43" s="258"/>
      <c r="E43" s="258"/>
      <c r="F43" s="258"/>
    </row>
    <row r="44" spans="1:6" s="175" customFormat="1" ht="13.5" customHeight="1">
      <c r="A44" s="264" t="s">
        <v>224</v>
      </c>
      <c r="B44" s="265"/>
      <c r="C44" s="257"/>
      <c r="D44" s="258"/>
      <c r="E44" s="258"/>
      <c r="F44" s="258"/>
    </row>
    <row r="45" spans="1:6" s="175" customFormat="1" ht="18" customHeight="1">
      <c r="A45" s="266" t="s">
        <v>223</v>
      </c>
      <c r="B45" s="267">
        <v>200000000</v>
      </c>
      <c r="C45" s="257"/>
      <c r="D45" s="258"/>
      <c r="E45" s="258"/>
      <c r="F45" s="258"/>
    </row>
    <row r="46" spans="1:6" s="175" customFormat="1" ht="16.5" customHeight="1" thickBot="1">
      <c r="A46" s="268"/>
      <c r="B46" s="269"/>
      <c r="C46" s="257"/>
      <c r="D46" s="258"/>
      <c r="E46" s="258"/>
      <c r="F46" s="258"/>
    </row>
    <row r="47" spans="1:6" s="175" customFormat="1" ht="25.5" customHeight="1">
      <c r="A47" s="261" t="s">
        <v>225</v>
      </c>
      <c r="B47" s="238"/>
      <c r="C47" s="257"/>
      <c r="D47" s="258"/>
      <c r="E47" s="258"/>
      <c r="F47" s="258"/>
    </row>
    <row r="48" spans="1:6" s="175" customFormat="1" ht="25.5" customHeight="1">
      <c r="A48" s="263" t="s">
        <v>46</v>
      </c>
      <c r="B48" s="270" t="s">
        <v>357</v>
      </c>
      <c r="C48" s="257"/>
      <c r="D48" s="258"/>
      <c r="E48" s="258"/>
      <c r="F48" s="258"/>
    </row>
    <row r="49" spans="1:6" s="175" customFormat="1" ht="18.75" customHeight="1">
      <c r="A49" s="263"/>
      <c r="B49" s="238"/>
      <c r="C49" s="257"/>
      <c r="D49" s="258"/>
      <c r="E49" s="258"/>
      <c r="F49" s="258"/>
    </row>
    <row r="50" spans="1:6" s="175" customFormat="1" ht="20.25" customHeight="1" thickBot="1">
      <c r="A50" s="263"/>
      <c r="B50" s="238"/>
      <c r="C50" s="257"/>
      <c r="D50" s="258"/>
      <c r="E50" s="258"/>
      <c r="F50" s="258"/>
    </row>
    <row r="51" spans="1:6" s="175" customFormat="1" ht="25.5">
      <c r="A51" s="271" t="s">
        <v>226</v>
      </c>
      <c r="B51" s="272"/>
      <c r="C51" s="273"/>
      <c r="D51" s="258"/>
      <c r="E51" s="258"/>
      <c r="F51" s="258"/>
    </row>
    <row r="52" spans="1:6" s="175" customFormat="1" ht="12.75">
      <c r="A52" s="263" t="s">
        <v>223</v>
      </c>
      <c r="B52" s="267">
        <v>1200000000</v>
      </c>
      <c r="C52" s="273"/>
      <c r="D52" s="258"/>
      <c r="E52" s="258"/>
      <c r="F52" s="258"/>
    </row>
    <row r="53" spans="1:6" s="175" customFormat="1" ht="30" customHeight="1">
      <c r="A53" s="266"/>
      <c r="B53" s="267"/>
      <c r="C53" s="273"/>
      <c r="D53" s="274"/>
      <c r="E53" s="274"/>
      <c r="F53" s="274"/>
    </row>
    <row r="54" spans="1:6" s="175" customFormat="1" ht="20.25" customHeight="1" thickBot="1">
      <c r="A54" s="268"/>
      <c r="B54" s="269"/>
      <c r="C54" s="273"/>
      <c r="D54" s="274"/>
      <c r="E54" s="274"/>
      <c r="F54" s="274"/>
    </row>
    <row r="55" spans="1:6" s="175" customFormat="1" ht="19.5" customHeight="1">
      <c r="A55" s="271" t="s">
        <v>227</v>
      </c>
      <c r="B55" s="241"/>
      <c r="C55" s="273"/>
      <c r="D55" s="274"/>
      <c r="E55" s="274"/>
      <c r="F55" s="274"/>
    </row>
    <row r="56" spans="1:6" s="175" customFormat="1" ht="33.75" customHeight="1">
      <c r="A56" s="263" t="s">
        <v>223</v>
      </c>
      <c r="B56" s="267">
        <v>150000000</v>
      </c>
      <c r="C56" s="273"/>
      <c r="D56" s="275"/>
      <c r="E56" s="275"/>
      <c r="F56" s="275"/>
    </row>
    <row r="57" spans="1:6" s="175" customFormat="1" ht="12.75">
      <c r="A57" s="263"/>
      <c r="B57" s="238"/>
      <c r="C57" s="276"/>
      <c r="D57" s="274"/>
      <c r="E57" s="274"/>
      <c r="F57" s="274"/>
    </row>
    <row r="58" spans="1:6" s="175" customFormat="1" ht="13.5" thickBot="1">
      <c r="A58" s="277"/>
      <c r="B58" s="253"/>
      <c r="C58" s="276"/>
      <c r="D58" s="274"/>
      <c r="E58" s="274"/>
      <c r="F58" s="274"/>
    </row>
    <row r="59" spans="1:6" s="175" customFormat="1" ht="35.25" customHeight="1">
      <c r="A59" s="263" t="s">
        <v>228</v>
      </c>
      <c r="B59" s="241"/>
      <c r="C59" s="276"/>
      <c r="D59" s="278"/>
      <c r="E59" s="278"/>
      <c r="F59" s="278"/>
    </row>
    <row r="60" spans="1:6" s="175" customFormat="1" ht="30.75" customHeight="1">
      <c r="A60" s="279"/>
      <c r="B60" s="238"/>
      <c r="C60" s="276"/>
      <c r="D60" s="278"/>
      <c r="E60" s="278"/>
      <c r="F60" s="278"/>
    </row>
    <row r="61" spans="1:6" s="175" customFormat="1" ht="18" customHeight="1">
      <c r="A61" s="279" t="s">
        <v>83</v>
      </c>
      <c r="B61" s="238" t="s">
        <v>229</v>
      </c>
      <c r="C61" s="276"/>
      <c r="D61" s="278"/>
      <c r="E61" s="278"/>
      <c r="F61" s="278"/>
    </row>
    <row r="62" spans="1:6" s="175" customFormat="1" ht="13.5" thickBot="1">
      <c r="A62" s="277"/>
      <c r="B62" s="253"/>
      <c r="C62" s="276"/>
      <c r="D62" s="278"/>
      <c r="E62" s="278"/>
      <c r="F62" s="278"/>
    </row>
    <row r="63" spans="1:6" s="175" customFormat="1" ht="19.5" customHeight="1">
      <c r="A63" s="165"/>
      <c r="B63" s="153"/>
      <c r="C63" s="280"/>
      <c r="D63" s="278"/>
      <c r="E63" s="278"/>
      <c r="F63" s="278"/>
    </row>
    <row r="64" spans="1:6" s="175" customFormat="1" ht="24.75" customHeight="1">
      <c r="A64" s="166"/>
      <c r="B64" s="167"/>
      <c r="C64" s="280"/>
      <c r="D64" s="281"/>
      <c r="E64" s="281"/>
      <c r="F64" s="281"/>
    </row>
    <row r="65" spans="1:6" s="175" customFormat="1" ht="11.25">
      <c r="A65" s="168" t="s">
        <v>360</v>
      </c>
      <c r="B65" s="168"/>
      <c r="C65" s="273"/>
      <c r="D65" s="278"/>
      <c r="E65" s="278"/>
      <c r="F65" s="278"/>
    </row>
    <row r="66" spans="1:6" s="175" customFormat="1" ht="11.25" customHeight="1">
      <c r="A66" s="282"/>
      <c r="B66" s="283"/>
      <c r="C66" s="273"/>
      <c r="D66" s="278"/>
      <c r="E66" s="278"/>
      <c r="F66" s="278"/>
    </row>
    <row r="67" spans="1:6" s="175" customFormat="1" ht="11.25" customHeight="1">
      <c r="A67" s="282"/>
      <c r="B67" s="283"/>
      <c r="C67" s="273"/>
      <c r="D67" s="278"/>
      <c r="E67" s="278"/>
      <c r="F67" s="278"/>
    </row>
    <row r="68" spans="1:6" s="175" customFormat="1" ht="11.25" customHeight="1">
      <c r="A68" s="282"/>
      <c r="B68" s="283"/>
      <c r="C68" s="284"/>
      <c r="D68" s="285"/>
      <c r="E68" s="285"/>
      <c r="F68" s="285"/>
    </row>
    <row r="69" spans="1:6" s="175" customFormat="1" ht="12" customHeight="1">
      <c r="A69" s="282"/>
      <c r="B69" s="283"/>
      <c r="C69" s="273"/>
      <c r="D69" s="286"/>
      <c r="E69" s="286"/>
      <c r="F69" s="286"/>
    </row>
    <row r="70" spans="1:6" s="171" customFormat="1" ht="27.75" customHeight="1">
      <c r="A70" s="282"/>
      <c r="B70" s="283"/>
      <c r="C70" s="158"/>
      <c r="D70" s="160"/>
      <c r="E70" s="160"/>
      <c r="F70" s="160"/>
    </row>
    <row r="71" spans="1:6" s="176" customFormat="1" ht="27.75" customHeight="1">
      <c r="A71" s="282"/>
      <c r="B71" s="283"/>
      <c r="C71" s="158"/>
      <c r="D71" s="160"/>
      <c r="E71" s="160"/>
      <c r="F71" s="160"/>
    </row>
    <row r="72" spans="1:6" s="153" customFormat="1" ht="12.75">
      <c r="A72" s="72"/>
      <c r="B72" s="147"/>
      <c r="C72" s="158"/>
      <c r="D72" s="160"/>
      <c r="E72" s="160"/>
      <c r="F72" s="160"/>
    </row>
    <row r="73" spans="1:6" s="153" customFormat="1" ht="35.25" customHeight="1">
      <c r="A73" s="72"/>
      <c r="B73" s="147"/>
      <c r="C73" s="156"/>
      <c r="D73" s="163"/>
      <c r="E73" s="163"/>
      <c r="F73" s="163"/>
    </row>
    <row r="74" spans="1:6" s="153" customFormat="1" ht="37.5" customHeight="1">
      <c r="A74" s="72"/>
      <c r="B74" s="147"/>
      <c r="C74" s="155"/>
      <c r="D74" s="160"/>
      <c r="E74" s="160"/>
      <c r="F74" s="160"/>
    </row>
    <row r="75" spans="1:6" s="153" customFormat="1" ht="20.25" customHeight="1">
      <c r="A75" s="72"/>
      <c r="B75" s="147"/>
      <c r="C75" s="155"/>
      <c r="D75" s="160"/>
      <c r="E75" s="160"/>
      <c r="F75" s="160"/>
    </row>
    <row r="76" spans="1:6" s="153" customFormat="1" ht="20.25" customHeight="1">
      <c r="A76" s="72"/>
      <c r="B76" s="147"/>
      <c r="C76" s="155"/>
      <c r="D76" s="160"/>
      <c r="E76" s="160"/>
      <c r="F76" s="160"/>
    </row>
    <row r="77" spans="1:6" s="153" customFormat="1" ht="12.75">
      <c r="A77" s="72"/>
      <c r="B77" s="147"/>
      <c r="C77" s="155"/>
      <c r="D77" s="160"/>
      <c r="E77" s="160"/>
      <c r="F77" s="160"/>
    </row>
    <row r="78" spans="1:6" s="153" customFormat="1" ht="12.75">
      <c r="A78" s="72"/>
      <c r="B78" s="147"/>
      <c r="C78" s="155"/>
      <c r="D78" s="160"/>
      <c r="E78" s="160"/>
      <c r="F78" s="160"/>
    </row>
    <row r="79" spans="1:3" s="160" customFormat="1" ht="12.75">
      <c r="A79" s="72"/>
      <c r="B79" s="147"/>
      <c r="C79" s="155"/>
    </row>
    <row r="80" spans="1:6" s="153" customFormat="1" ht="12.75">
      <c r="A80" s="72"/>
      <c r="B80" s="147"/>
      <c r="C80" s="156"/>
      <c r="D80" s="160"/>
      <c r="E80" s="160"/>
      <c r="F80" s="160"/>
    </row>
    <row r="81" spans="1:6" s="153" customFormat="1" ht="12.75">
      <c r="A81" s="72"/>
      <c r="B81" s="147"/>
      <c r="C81" s="155"/>
      <c r="D81" s="160"/>
      <c r="E81" s="160"/>
      <c r="F81" s="160"/>
    </row>
    <row r="82" spans="1:6" s="153" customFormat="1" ht="12.75">
      <c r="A82" s="72"/>
      <c r="B82" s="147"/>
      <c r="C82" s="155"/>
      <c r="D82" s="160"/>
      <c r="E82" s="160"/>
      <c r="F82" s="160"/>
    </row>
    <row r="83" spans="1:6" s="153" customFormat="1" ht="12.75">
      <c r="A83" s="72"/>
      <c r="B83" s="147"/>
      <c r="C83" s="156"/>
      <c r="D83" s="160"/>
      <c r="E83" s="160"/>
      <c r="F83" s="160"/>
    </row>
    <row r="84" spans="1:6" s="153" customFormat="1" ht="12.75">
      <c r="A84" s="72"/>
      <c r="B84" s="147"/>
      <c r="C84" s="156"/>
      <c r="D84" s="160"/>
      <c r="E84" s="160"/>
      <c r="F84" s="160"/>
    </row>
    <row r="85" spans="1:6" s="153" customFormat="1" ht="12.75">
      <c r="A85" s="72"/>
      <c r="B85" s="147"/>
      <c r="C85" s="155"/>
      <c r="D85" s="164"/>
      <c r="E85" s="164"/>
      <c r="F85" s="164"/>
    </row>
    <row r="86" spans="1:3" s="153" customFormat="1" ht="12.75">
      <c r="A86" s="72"/>
      <c r="B86" s="147"/>
      <c r="C86" s="155"/>
    </row>
    <row r="87" spans="1:3" s="153" customFormat="1" ht="12.75">
      <c r="A87" s="72"/>
      <c r="B87" s="147"/>
      <c r="C87" s="155"/>
    </row>
    <row r="88" spans="1:6" s="153" customFormat="1" ht="12.75">
      <c r="A88" s="72"/>
      <c r="B88" s="147"/>
      <c r="C88" s="155"/>
      <c r="D88" s="170"/>
      <c r="E88" s="170"/>
      <c r="F88" s="170"/>
    </row>
    <row r="89" spans="1:6" s="153" customFormat="1" ht="12.75">
      <c r="A89" s="72"/>
      <c r="B89" s="147"/>
      <c r="C89" s="157"/>
      <c r="D89" s="170"/>
      <c r="E89" s="170"/>
      <c r="F89" s="170"/>
    </row>
    <row r="90" spans="1:6" s="153" customFormat="1" ht="12.75">
      <c r="A90" s="72"/>
      <c r="B90" s="147"/>
      <c r="C90" s="155"/>
      <c r="D90" s="170"/>
      <c r="E90" s="170"/>
      <c r="F90" s="170"/>
    </row>
    <row r="91" spans="1:6" s="153" customFormat="1" ht="12.75">
      <c r="A91" s="72"/>
      <c r="B91" s="147"/>
      <c r="C91" s="155"/>
      <c r="D91" s="170"/>
      <c r="E91" s="170"/>
      <c r="F91" s="170"/>
    </row>
    <row r="92" spans="1:6" s="153" customFormat="1" ht="12.75">
      <c r="A92" s="72"/>
      <c r="B92" s="147"/>
      <c r="C92" s="155"/>
      <c r="D92" s="170"/>
      <c r="E92" s="170"/>
      <c r="F92" s="170"/>
    </row>
    <row r="93" spans="1:6" s="153" customFormat="1" ht="12.75">
      <c r="A93" s="72"/>
      <c r="B93" s="147"/>
      <c r="C93" s="162"/>
      <c r="D93" s="72"/>
      <c r="E93" s="72"/>
      <c r="F93" s="72"/>
    </row>
    <row r="94" spans="1:6" s="153" customFormat="1" ht="12.75">
      <c r="A94" s="72"/>
      <c r="B94" s="147"/>
      <c r="C94" s="155"/>
      <c r="D94" s="72"/>
      <c r="E94" s="72"/>
      <c r="F94" s="72"/>
    </row>
    <row r="95" spans="1:6" s="153" customFormat="1" ht="12.75">
      <c r="A95" s="72"/>
      <c r="B95" s="147"/>
      <c r="C95" s="155"/>
      <c r="D95" s="72"/>
      <c r="E95" s="72"/>
      <c r="F95" s="72"/>
    </row>
    <row r="96" spans="1:6" s="153" customFormat="1" ht="12.75">
      <c r="A96" s="72"/>
      <c r="B96" s="147"/>
      <c r="C96" s="155"/>
      <c r="D96" s="72"/>
      <c r="E96" s="72"/>
      <c r="F96" s="72"/>
    </row>
    <row r="97" spans="1:6" s="153" customFormat="1" ht="12.75">
      <c r="A97" s="72"/>
      <c r="B97" s="147"/>
      <c r="C97" s="155"/>
      <c r="D97" s="72"/>
      <c r="E97" s="72"/>
      <c r="F97" s="72"/>
    </row>
    <row r="98" spans="1:6" s="153" customFormat="1" ht="12.75">
      <c r="A98" s="72"/>
      <c r="B98" s="147"/>
      <c r="C98" s="155"/>
      <c r="D98" s="72"/>
      <c r="E98" s="72"/>
      <c r="F98" s="72"/>
    </row>
    <row r="99" spans="1:6" s="153" customFormat="1" ht="12.75">
      <c r="A99" s="72"/>
      <c r="B99" s="147"/>
      <c r="C99" s="155"/>
      <c r="D99" s="72"/>
      <c r="E99" s="72"/>
      <c r="F99" s="72"/>
    </row>
    <row r="100" spans="1:6" s="153" customFormat="1" ht="12.75">
      <c r="A100" s="72"/>
      <c r="B100" s="147"/>
      <c r="C100" s="155"/>
      <c r="D100" s="72"/>
      <c r="E100" s="72"/>
      <c r="F100" s="72"/>
    </row>
    <row r="101" spans="1:6" s="153" customFormat="1" ht="12.75">
      <c r="A101" s="72"/>
      <c r="B101" s="147"/>
      <c r="C101" s="155"/>
      <c r="D101" s="72"/>
      <c r="E101" s="72"/>
      <c r="F101" s="72"/>
    </row>
    <row r="102" spans="1:6" s="153" customFormat="1" ht="12.75">
      <c r="A102" s="72"/>
      <c r="B102" s="147"/>
      <c r="C102" s="155"/>
      <c r="D102" s="72"/>
      <c r="E102" s="72"/>
      <c r="F102" s="72"/>
    </row>
    <row r="103" spans="1:6" s="153" customFormat="1" ht="12.75">
      <c r="A103" s="72"/>
      <c r="B103" s="147"/>
      <c r="C103" s="155"/>
      <c r="D103" s="72"/>
      <c r="E103" s="72"/>
      <c r="F103" s="72"/>
    </row>
    <row r="104" spans="1:6" s="153" customFormat="1" ht="18.75" customHeight="1">
      <c r="A104" s="72"/>
      <c r="B104" s="147"/>
      <c r="C104" s="161"/>
      <c r="D104" s="72"/>
      <c r="E104" s="72"/>
      <c r="F104" s="72"/>
    </row>
    <row r="105" spans="1:6" s="153" customFormat="1" ht="12.75">
      <c r="A105" s="72"/>
      <c r="B105" s="147"/>
      <c r="C105" s="161"/>
      <c r="D105" s="72"/>
      <c r="E105" s="72"/>
      <c r="F105" s="72"/>
    </row>
    <row r="106" spans="1:6" s="170" customFormat="1" ht="12.75">
      <c r="A106" s="72"/>
      <c r="B106" s="147"/>
      <c r="C106" s="169"/>
      <c r="D106" s="72"/>
      <c r="E106" s="72"/>
      <c r="F106" s="72"/>
    </row>
    <row r="107" spans="1:6" s="170" customFormat="1" ht="12.75">
      <c r="A107" s="72"/>
      <c r="B107" s="147"/>
      <c r="C107" s="169"/>
      <c r="D107" s="72"/>
      <c r="E107" s="72"/>
      <c r="F107" s="72"/>
    </row>
    <row r="108" spans="1:6" s="170" customFormat="1" ht="12.75">
      <c r="A108" s="72"/>
      <c r="B108" s="147"/>
      <c r="C108" s="169"/>
      <c r="D108" s="72"/>
      <c r="E108" s="72"/>
      <c r="F108" s="72"/>
    </row>
    <row r="109" spans="1:6" s="170" customFormat="1" ht="12.75">
      <c r="A109" s="72"/>
      <c r="B109" s="147"/>
      <c r="C109" s="169"/>
      <c r="D109" s="72"/>
      <c r="E109" s="72"/>
      <c r="F109" s="72"/>
    </row>
    <row r="110" spans="1:6" s="170" customFormat="1" ht="12.75">
      <c r="A110" s="72"/>
      <c r="B110" s="147"/>
      <c r="C110" s="169"/>
      <c r="D110" s="72"/>
      <c r="E110" s="72"/>
      <c r="F110" s="72"/>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J53"/>
  <sheetViews>
    <sheetView zoomScalePageLayoutView="0" workbookViewId="0" topLeftCell="A3">
      <selection activeCell="C13" sqref="C13"/>
    </sheetView>
  </sheetViews>
  <sheetFormatPr defaultColWidth="11.421875" defaultRowHeight="12.75"/>
  <cols>
    <col min="1" max="1" width="93.57421875" style="56" customWidth="1"/>
    <col min="2" max="2" width="18.57421875" style="57" customWidth="1"/>
    <col min="3" max="3" width="35.140625" style="56" customWidth="1"/>
    <col min="4" max="4" width="37.57421875" style="56" customWidth="1"/>
    <col min="5" max="5" width="19.00390625" style="17" customWidth="1"/>
    <col min="6" max="6" width="18.57421875" style="20" customWidth="1"/>
    <col min="7" max="7" width="14.140625" style="20" customWidth="1"/>
    <col min="8" max="8" width="13.421875" style="20" customWidth="1"/>
    <col min="9" max="16384" width="11.421875" style="20" customWidth="1"/>
  </cols>
  <sheetData>
    <row r="1" spans="2:4" ht="37.5" customHeight="1">
      <c r="B1" s="61"/>
      <c r="C1" s="60"/>
      <c r="D1" s="60"/>
    </row>
    <row r="2" spans="1:4" ht="42.75" customHeight="1">
      <c r="A2" s="220" t="s">
        <v>338</v>
      </c>
      <c r="B2" s="59"/>
      <c r="C2" s="60"/>
      <c r="D2" s="60"/>
    </row>
    <row r="3" spans="1:10" s="148" customFormat="1" ht="46.5" customHeight="1">
      <c r="A3" s="220" t="s">
        <v>339</v>
      </c>
      <c r="B3" s="59"/>
      <c r="C3" s="60"/>
      <c r="D3" s="60"/>
      <c r="E3" s="17"/>
      <c r="F3" s="20"/>
      <c r="G3" s="20"/>
      <c r="H3" s="20"/>
      <c r="I3" s="20"/>
      <c r="J3" s="20"/>
    </row>
    <row r="4" spans="1:10" s="148" customFormat="1" ht="25.5" customHeight="1">
      <c r="A4" s="220" t="s">
        <v>340</v>
      </c>
      <c r="B4" s="59"/>
      <c r="C4" s="60"/>
      <c r="D4" s="60"/>
      <c r="E4" s="17"/>
      <c r="F4" s="20"/>
      <c r="G4" s="20"/>
      <c r="H4" s="20"/>
      <c r="I4" s="20"/>
      <c r="J4" s="20"/>
    </row>
    <row r="5" spans="1:10" s="148" customFormat="1" ht="25.5" customHeight="1">
      <c r="A5" s="220" t="s">
        <v>341</v>
      </c>
      <c r="B5" s="59"/>
      <c r="C5" s="60"/>
      <c r="D5" s="60"/>
      <c r="E5" s="17"/>
      <c r="F5" s="20"/>
      <c r="G5" s="20"/>
      <c r="H5" s="20"/>
      <c r="I5" s="20"/>
      <c r="J5" s="20"/>
    </row>
    <row r="6" spans="1:4" ht="25.5" customHeight="1">
      <c r="A6" s="220" t="s">
        <v>342</v>
      </c>
      <c r="B6" s="59"/>
      <c r="C6" s="60"/>
      <c r="D6" s="60"/>
    </row>
    <row r="7" spans="1:4" ht="25.5" customHeight="1">
      <c r="A7" s="220" t="s">
        <v>343</v>
      </c>
      <c r="B7" s="59"/>
      <c r="C7" s="60"/>
      <c r="D7" s="60"/>
    </row>
    <row r="8" spans="1:4" ht="25.5" customHeight="1">
      <c r="A8" s="220" t="s">
        <v>344</v>
      </c>
      <c r="B8" s="59"/>
      <c r="C8" s="60"/>
      <c r="D8" s="60"/>
    </row>
    <row r="9" spans="1:4" ht="25.5" customHeight="1">
      <c r="A9" s="220" t="s">
        <v>345</v>
      </c>
      <c r="B9" s="59"/>
      <c r="C9" s="60"/>
      <c r="D9" s="60"/>
    </row>
    <row r="10" spans="1:4" ht="25.5" customHeight="1">
      <c r="A10" s="220" t="s">
        <v>346</v>
      </c>
      <c r="B10" s="59"/>
      <c r="C10" s="60"/>
      <c r="D10" s="60"/>
    </row>
    <row r="11" spans="1:4" ht="25.5" customHeight="1">
      <c r="A11" s="220" t="s">
        <v>347</v>
      </c>
      <c r="B11" s="59"/>
      <c r="C11" s="60"/>
      <c r="D11" s="60"/>
    </row>
    <row r="12" spans="1:4" ht="33" customHeight="1">
      <c r="A12" s="220" t="s">
        <v>348</v>
      </c>
      <c r="B12" s="59"/>
      <c r="C12" s="60"/>
      <c r="D12" s="60"/>
    </row>
    <row r="13" spans="1:4" ht="34.5" customHeight="1">
      <c r="A13" s="220" t="s">
        <v>349</v>
      </c>
      <c r="B13" s="59"/>
      <c r="C13" s="60"/>
      <c r="D13" s="60"/>
    </row>
    <row r="14" spans="1:4" ht="25.5" customHeight="1">
      <c r="A14" s="221" t="s">
        <v>174</v>
      </c>
      <c r="B14" s="219" t="s">
        <v>350</v>
      </c>
      <c r="C14" s="60"/>
      <c r="D14" s="60"/>
    </row>
    <row r="15" spans="1:4" ht="25.5" customHeight="1">
      <c r="A15" s="58"/>
      <c r="B15" s="59"/>
      <c r="C15" s="60"/>
      <c r="D15" s="60"/>
    </row>
    <row r="16" spans="1:4" ht="25.5" customHeight="1">
      <c r="A16" s="58"/>
      <c r="B16" s="59"/>
      <c r="C16" s="60"/>
      <c r="D16" s="60"/>
    </row>
    <row r="17" spans="1:4" ht="25.5" customHeight="1">
      <c r="A17" s="58"/>
      <c r="B17" s="59"/>
      <c r="C17" s="60"/>
      <c r="D17" s="60"/>
    </row>
    <row r="18" spans="1:4" ht="25.5" customHeight="1">
      <c r="A18" s="58"/>
      <c r="B18" s="59"/>
      <c r="C18" s="60"/>
      <c r="D18" s="60"/>
    </row>
    <row r="19" spans="1:4" ht="25.5" customHeight="1">
      <c r="A19" s="58"/>
      <c r="B19" s="59"/>
      <c r="C19" s="60"/>
      <c r="D19" s="60"/>
    </row>
    <row r="20" spans="1:4" ht="25.5" customHeight="1">
      <c r="A20" s="58"/>
      <c r="B20" s="59"/>
      <c r="C20" s="60"/>
      <c r="D20" s="60"/>
    </row>
    <row r="21" spans="1:4" ht="25.5" customHeight="1">
      <c r="A21" s="58"/>
      <c r="B21" s="59"/>
      <c r="C21" s="60"/>
      <c r="D21" s="60"/>
    </row>
    <row r="22" spans="1:4" ht="25.5" customHeight="1">
      <c r="A22" s="58"/>
      <c r="B22" s="59"/>
      <c r="C22" s="60"/>
      <c r="D22" s="60"/>
    </row>
    <row r="23" spans="1:4" ht="25.5" customHeight="1">
      <c r="A23" s="58"/>
      <c r="B23" s="59"/>
      <c r="C23" s="60"/>
      <c r="D23" s="60"/>
    </row>
    <row r="24" spans="1:4" ht="25.5" customHeight="1">
      <c r="A24" s="58"/>
      <c r="B24" s="59"/>
      <c r="C24" s="60"/>
      <c r="D24" s="60"/>
    </row>
    <row r="25" spans="1:4" ht="25.5" customHeight="1">
      <c r="A25" s="58"/>
      <c r="B25" s="59"/>
      <c r="C25" s="60"/>
      <c r="D25" s="60"/>
    </row>
    <row r="26" spans="1:4" ht="25.5" customHeight="1">
      <c r="A26" s="58"/>
      <c r="B26" s="59"/>
      <c r="C26" s="60"/>
      <c r="D26" s="60"/>
    </row>
    <row r="27" spans="1:4" ht="25.5" customHeight="1">
      <c r="A27" s="58"/>
      <c r="B27" s="59"/>
      <c r="C27" s="60"/>
      <c r="D27" s="60"/>
    </row>
    <row r="28" spans="1:4" ht="25.5" customHeight="1">
      <c r="A28" s="58"/>
      <c r="B28" s="59"/>
      <c r="C28" s="60"/>
      <c r="D28" s="60"/>
    </row>
    <row r="29" spans="1:4" ht="25.5" customHeight="1">
      <c r="A29" s="58"/>
      <c r="B29" s="59"/>
      <c r="C29" s="60"/>
      <c r="D29" s="60"/>
    </row>
    <row r="30" spans="1:4" ht="25.5" customHeight="1">
      <c r="A30" s="58"/>
      <c r="B30" s="59"/>
      <c r="C30" s="60"/>
      <c r="D30" s="60"/>
    </row>
    <row r="31" spans="1:4" ht="25.5" customHeight="1">
      <c r="A31" s="58"/>
      <c r="B31" s="59"/>
      <c r="C31" s="60"/>
      <c r="D31" s="60"/>
    </row>
    <row r="32" spans="1:4" ht="25.5" customHeight="1">
      <c r="A32" s="58"/>
      <c r="B32" s="59"/>
      <c r="C32" s="60"/>
      <c r="D32" s="60"/>
    </row>
    <row r="33" spans="1:4" ht="25.5" customHeight="1">
      <c r="A33" s="58"/>
      <c r="B33" s="59"/>
      <c r="C33" s="60"/>
      <c r="D33" s="60"/>
    </row>
    <row r="34" spans="1:4" ht="25.5" customHeight="1">
      <c r="A34" s="58"/>
      <c r="B34" s="59"/>
      <c r="C34" s="60"/>
      <c r="D34" s="60"/>
    </row>
    <row r="35" spans="1:4" ht="25.5" customHeight="1">
      <c r="A35" s="58"/>
      <c r="B35" s="61"/>
      <c r="C35" s="60"/>
      <c r="D35" s="60"/>
    </row>
    <row r="36" spans="1:4" ht="25.5" customHeight="1">
      <c r="A36" s="58"/>
      <c r="B36" s="61"/>
      <c r="C36" s="60"/>
      <c r="D36" s="60"/>
    </row>
    <row r="37" spans="1:4" ht="25.5" customHeight="1">
      <c r="A37" s="58"/>
      <c r="B37" s="61"/>
      <c r="C37" s="60"/>
      <c r="D37" s="60"/>
    </row>
    <row r="38" spans="1:4" ht="25.5" customHeight="1">
      <c r="A38" s="58"/>
      <c r="B38" s="59"/>
      <c r="C38" s="60"/>
      <c r="D38" s="60"/>
    </row>
    <row r="39" spans="1:4" ht="25.5" customHeight="1">
      <c r="A39" s="58"/>
      <c r="B39" s="59"/>
      <c r="C39" s="60"/>
      <c r="D39" s="60"/>
    </row>
    <row r="40" spans="1:4" ht="25.5" customHeight="1">
      <c r="A40" s="58"/>
      <c r="B40" s="59"/>
      <c r="C40" s="60"/>
      <c r="D40" s="60"/>
    </row>
    <row r="41" spans="1:4" ht="25.5" customHeight="1">
      <c r="A41" s="58"/>
      <c r="B41" s="59"/>
      <c r="C41" s="60"/>
      <c r="D41" s="60"/>
    </row>
    <row r="42" spans="1:4" ht="25.5" customHeight="1">
      <c r="A42" s="58"/>
      <c r="B42" s="59"/>
      <c r="C42" s="60"/>
      <c r="D42" s="60"/>
    </row>
    <row r="43" spans="1:10" ht="25.5" customHeight="1">
      <c r="A43" s="58"/>
      <c r="B43" s="62"/>
      <c r="C43" s="58"/>
      <c r="D43" s="58"/>
      <c r="E43" s="63"/>
      <c r="F43" s="56"/>
      <c r="G43" s="56"/>
      <c r="H43" s="56"/>
      <c r="I43" s="56"/>
      <c r="J43" s="56"/>
    </row>
    <row r="44" spans="1:10" ht="25.5" customHeight="1">
      <c r="A44" s="58"/>
      <c r="B44" s="62"/>
      <c r="C44" s="58"/>
      <c r="D44" s="58"/>
      <c r="E44" s="63"/>
      <c r="F44" s="56"/>
      <c r="G44" s="56"/>
      <c r="H44" s="56"/>
      <c r="I44" s="56"/>
      <c r="J44" s="56"/>
    </row>
    <row r="45" spans="1:10" ht="25.5" customHeight="1">
      <c r="A45" s="58"/>
      <c r="B45" s="62"/>
      <c r="C45" s="58"/>
      <c r="D45" s="58"/>
      <c r="E45" s="63"/>
      <c r="F45" s="56"/>
      <c r="G45" s="56"/>
      <c r="H45" s="56"/>
      <c r="I45" s="56"/>
      <c r="J45" s="56"/>
    </row>
    <row r="46" spans="1:10" ht="25.5" customHeight="1">
      <c r="A46" s="58"/>
      <c r="B46" s="62"/>
      <c r="C46" s="58"/>
      <c r="D46" s="58"/>
      <c r="E46" s="63"/>
      <c r="F46" s="56"/>
      <c r="G46" s="56"/>
      <c r="H46" s="56"/>
      <c r="I46" s="56"/>
      <c r="J46" s="56"/>
    </row>
    <row r="47" spans="1:4" ht="25.5" customHeight="1">
      <c r="A47" s="58"/>
      <c r="B47" s="64"/>
      <c r="C47" s="58"/>
      <c r="D47" s="58"/>
    </row>
    <row r="48" spans="1:4" ht="25.5" customHeight="1">
      <c r="A48" s="58"/>
      <c r="B48" s="64"/>
      <c r="C48" s="58"/>
      <c r="D48" s="58"/>
    </row>
    <row r="49" spans="1:4" ht="25.5" customHeight="1">
      <c r="A49" s="58"/>
      <c r="B49" s="64"/>
      <c r="C49" s="58"/>
      <c r="D49" s="58"/>
    </row>
    <row r="50" spans="1:10" s="56" customFormat="1" ht="25.5" customHeight="1">
      <c r="A50" s="58"/>
      <c r="B50" s="64"/>
      <c r="C50" s="58"/>
      <c r="D50" s="58"/>
      <c r="E50" s="17"/>
      <c r="F50" s="20"/>
      <c r="G50" s="20"/>
      <c r="H50" s="20"/>
      <c r="I50" s="20"/>
      <c r="J50" s="20"/>
    </row>
    <row r="51" spans="1:10" s="56" customFormat="1" ht="25.5" customHeight="1">
      <c r="A51" s="58"/>
      <c r="B51" s="64"/>
      <c r="C51" s="58"/>
      <c r="D51" s="58"/>
      <c r="E51" s="17"/>
      <c r="F51" s="20"/>
      <c r="G51" s="20"/>
      <c r="H51" s="20"/>
      <c r="I51" s="20"/>
      <c r="J51" s="20"/>
    </row>
    <row r="52" spans="1:10" s="56" customFormat="1" ht="25.5" customHeight="1">
      <c r="A52" s="58"/>
      <c r="B52" s="64"/>
      <c r="C52" s="58"/>
      <c r="D52" s="58"/>
      <c r="E52" s="17"/>
      <c r="F52" s="20"/>
      <c r="G52" s="20"/>
      <c r="H52" s="20"/>
      <c r="I52" s="20"/>
      <c r="J52" s="20"/>
    </row>
    <row r="53" spans="1:10" s="56" customFormat="1" ht="25.5" customHeight="1">
      <c r="A53" s="58"/>
      <c r="B53" s="64"/>
      <c r="C53" s="58"/>
      <c r="D53" s="58"/>
      <c r="E53" s="17"/>
      <c r="F53" s="20"/>
      <c r="G53" s="20"/>
      <c r="H53" s="20"/>
      <c r="I53" s="20"/>
      <c r="J53" s="20"/>
    </row>
    <row r="54" ht="25.5" customHeight="1"/>
    <row r="55" ht="25.5" customHeight="1"/>
    <row r="56" ht="25.5" customHeight="1"/>
    <row r="57" ht="25.5" customHeight="1"/>
    <row r="58" ht="25.5" customHeight="1"/>
    <row r="59" ht="25.5" customHeight="1"/>
    <row r="60" ht="2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Abogado Contratacion</cp:lastModifiedBy>
  <cp:lastPrinted>2020-01-21T17:55:14Z</cp:lastPrinted>
  <dcterms:created xsi:type="dcterms:W3CDTF">2004-06-05T22:15:17Z</dcterms:created>
  <dcterms:modified xsi:type="dcterms:W3CDTF">2022-02-22T12:52:55Z</dcterms:modified>
  <cp:category/>
  <cp:version/>
  <cp:contentType/>
  <cp:contentStatus/>
</cp:coreProperties>
</file>